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 activeTab="1"/>
  </bookViews>
  <sheets>
    <sheet name="субъекты РФ" sheetId="1" r:id="rId1"/>
    <sheet name="МСУ" sheetId="2" r:id="rId2"/>
  </sheets>
  <calcPr calcId="144525"/>
</workbook>
</file>

<file path=xl/calcChain.xml><?xml version="1.0" encoding="utf-8"?>
<calcChain xmlns="http://schemas.openxmlformats.org/spreadsheetml/2006/main">
  <c r="P85" i="2" l="1"/>
  <c r="P83" i="2"/>
  <c r="P77" i="2"/>
  <c r="P70" i="2"/>
  <c r="O70" i="2"/>
  <c r="Q70" i="2"/>
  <c r="R70" i="2"/>
  <c r="S70" i="2"/>
  <c r="N70" i="2"/>
  <c r="O77" i="2"/>
  <c r="Q77" i="2"/>
  <c r="R77" i="2"/>
  <c r="S77" i="2"/>
  <c r="N77" i="2"/>
  <c r="O83" i="2"/>
  <c r="Q83" i="2"/>
  <c r="R83" i="2"/>
  <c r="S83" i="2"/>
  <c r="N83" i="2"/>
  <c r="O85" i="2"/>
  <c r="Q85" i="2"/>
  <c r="R85" i="2"/>
  <c r="S85" i="2"/>
  <c r="N85" i="2"/>
  <c r="O91" i="2"/>
  <c r="P91" i="2"/>
  <c r="Q91" i="2"/>
  <c r="R91" i="2"/>
  <c r="S91" i="2"/>
  <c r="N91" i="2"/>
  <c r="O36" i="2"/>
  <c r="P36" i="2"/>
  <c r="Q36" i="2"/>
  <c r="R36" i="2"/>
  <c r="S36" i="2"/>
  <c r="N36" i="2"/>
  <c r="O41" i="2"/>
  <c r="P41" i="2"/>
  <c r="Q41" i="2"/>
  <c r="R41" i="2"/>
  <c r="S41" i="2"/>
  <c r="N41" i="2"/>
  <c r="O63" i="2"/>
  <c r="N63" i="2"/>
  <c r="P63" i="2"/>
  <c r="S65" i="2"/>
  <c r="S60" i="2"/>
  <c r="S56" i="2"/>
  <c r="S38" i="2"/>
  <c r="S28" i="2"/>
  <c r="S26" i="2"/>
  <c r="S10" i="2"/>
  <c r="O65" i="2"/>
  <c r="P65" i="2"/>
  <c r="Q65" i="2"/>
  <c r="R65" i="2"/>
  <c r="N65" i="2"/>
  <c r="O60" i="2"/>
  <c r="P60" i="2"/>
  <c r="Q60" i="2"/>
  <c r="R60" i="2"/>
  <c r="N60" i="2"/>
  <c r="O56" i="2"/>
  <c r="P56" i="2"/>
  <c r="Q56" i="2"/>
  <c r="R56" i="2"/>
  <c r="N56" i="2"/>
  <c r="O38" i="2"/>
  <c r="P38" i="2"/>
  <c r="Q38" i="2"/>
  <c r="R38" i="2"/>
  <c r="N38" i="2"/>
  <c r="O28" i="2"/>
  <c r="N28" i="2"/>
  <c r="Q28" i="2"/>
  <c r="R28" i="2"/>
  <c r="P28" i="2"/>
  <c r="O26" i="2"/>
  <c r="N26" i="2"/>
  <c r="Q26" i="2"/>
  <c r="R26" i="2"/>
  <c r="P26" i="2"/>
  <c r="O10" i="2"/>
  <c r="P10" i="2"/>
  <c r="Q10" i="2"/>
  <c r="R10" i="2"/>
  <c r="P69" i="2" l="1"/>
  <c r="P94" i="2" s="1"/>
  <c r="R69" i="2"/>
  <c r="R94" i="2" s="1"/>
  <c r="S69" i="2"/>
  <c r="S94" i="2" s="1"/>
  <c r="N69" i="2"/>
  <c r="N94" i="2" s="1"/>
  <c r="O69" i="2"/>
  <c r="O94" i="2" s="1"/>
  <c r="Q69" i="2"/>
  <c r="Q94" i="2" s="1"/>
  <c r="P9" i="2"/>
  <c r="P68" i="2" s="1"/>
  <c r="Q9" i="2"/>
  <c r="Q68" i="2" s="1"/>
  <c r="S9" i="2"/>
  <c r="S68" i="2" s="1"/>
  <c r="O9" i="2"/>
  <c r="O68" i="2" s="1"/>
  <c r="R9" i="2"/>
  <c r="R68" i="2" s="1"/>
  <c r="N10" i="2"/>
  <c r="N9" i="2" s="1"/>
  <c r="N68" i="2" s="1"/>
</calcChain>
</file>

<file path=xl/sharedStrings.xml><?xml version="1.0" encoding="utf-8"?>
<sst xmlns="http://schemas.openxmlformats.org/spreadsheetml/2006/main" count="676" uniqueCount="344">
  <si>
    <t>Приложение к Порядку представления реестров расходных обязательств субъектов Российской Федерации и сводов реестров расходных обязательств муниципальных образований, входящих в состав субъекта Российской Федерации, утвержденному приказом Министерства финансов Российской Федерации от 19 апреля 2012 г. №49н</t>
  </si>
  <si>
    <t>I. Реестр расходных обязательств субъекта Российской Федерации</t>
  </si>
  <si>
    <t>Наименование полномочия, расходного обязательства</t>
  </si>
  <si>
    <t>Код  бюджетной классификации (Рз, Прз)</t>
  </si>
  <si>
    <t>Нормативное правовое регулирование, определяющее финансовое обеспечение и порядок расходования средств</t>
  </si>
  <si>
    <t>Примечание</t>
  </si>
  <si>
    <t>Нормативные правовые акты, договоры, соглашения Российской Федерации</t>
  </si>
  <si>
    <t>Нормативные правовые акты, договоры, соглашения субъекта Российской Федерации</t>
  </si>
  <si>
    <t>Нормативные правовые акты, договоры, соглашения муниципальных образований</t>
  </si>
  <si>
    <t>отчетный  финансовый год</t>
  </si>
  <si>
    <t>текущий финансовый год</t>
  </si>
  <si>
    <t>очередной финансовый год</t>
  </si>
  <si>
    <t>плановый период</t>
  </si>
  <si>
    <t>Наименование и реквизиты нормативного правового акта</t>
  </si>
  <si>
    <t>Номер статьи, части, пункта, подпункта, абзаца</t>
  </si>
  <si>
    <t>Дата вступления в силу и срок действия</t>
  </si>
  <si>
    <t>запланировано</t>
  </si>
  <si>
    <t>фактически исполнено</t>
  </si>
  <si>
    <t>финансовый год +1</t>
  </si>
  <si>
    <t>финансовый год +2</t>
  </si>
  <si>
    <t>гр.0</t>
  </si>
  <si>
    <t>гр.1</t>
  </si>
  <si>
    <t>гр.2</t>
  </si>
  <si>
    <t>гр.3</t>
  </si>
  <si>
    <t>гр.4</t>
  </si>
  <si>
    <t>гр.5</t>
  </si>
  <si>
    <t>гр.6</t>
  </si>
  <si>
    <t>гр.7</t>
  </si>
  <si>
    <t>гр.8</t>
  </si>
  <si>
    <t>гр.9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</si>
  <si>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</si>
  <si>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</si>
  <si>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</si>
  <si>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</si>
  <si>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</si>
  <si>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</si>
  <si>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</si>
  <si>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</si>
  <si>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</si>
  <si>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</si>
  <si>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Объем средств на исполнение расходного обязательства (руб.)</t>
  </si>
  <si>
    <t>Наименование вопроса местного значения, расходного обязательства</t>
  </si>
  <si>
    <t>Объем средств на исполнение расходного обязательства по всем муниципальным образованиям (руб.)</t>
  </si>
  <si>
    <t>1.</t>
  </si>
  <si>
    <t>05</t>
  </si>
  <si>
    <t>1.1.1.</t>
  </si>
  <si>
    <t>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</si>
  <si>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05-1000</t>
  </si>
  <si>
    <t>01.11, 01.13, 04.05, 04.09, 04.12, 07.01, 07.02, 07.03, 07.07, 07.09, 08.01, 11.05</t>
  </si>
  <si>
    <t>владение, пользование и распоряжение имуществом, находящимся в муниципальной собственности муниципального района</t>
  </si>
  <si>
    <t>05-1005</t>
  </si>
  <si>
    <t>05-1007</t>
  </si>
  <si>
    <t>05-1013</t>
  </si>
  <si>
    <t>05-1015</t>
  </si>
  <si>
    <t>05-1019</t>
  </si>
  <si>
    <t>05-1021</t>
  </si>
  <si>
    <t>05-1022</t>
  </si>
  <si>
    <t>05-1024</t>
  </si>
  <si>
    <t>05-1033</t>
  </si>
  <si>
    <t>05-1034</t>
  </si>
  <si>
    <t>05-1041</t>
  </si>
  <si>
    <t>05-1044</t>
  </si>
  <si>
    <t>05-1047</t>
  </si>
  <si>
    <t>05-1048</t>
  </si>
  <si>
    <t>05-1055</t>
  </si>
  <si>
    <t>1.1.2.</t>
  </si>
  <si>
    <t>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</si>
  <si>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05-1100</t>
  </si>
  <si>
    <t>05.01, 10.03, 10.04</t>
  </si>
  <si>
    <t>05-1107</t>
  </si>
  <si>
    <t>1.1.3.</t>
  </si>
  <si>
    <t>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района,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</si>
  <si>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05-1200</t>
  </si>
  <si>
    <t>01.04, 01.06, 01.07, 01.13, 04.12, 07.01, 07.02, 07.09, 10.01, 10.03, 10.06</t>
  </si>
  <si>
    <t>05-1201</t>
  </si>
  <si>
    <t>05-1202</t>
  </si>
  <si>
    <t>05-1208</t>
  </si>
  <si>
    <t>05-1213</t>
  </si>
  <si>
    <t>05-1223</t>
  </si>
  <si>
    <t>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– часть 2.1 статьи 37 Федерального закона от 29 декабря 2012 г. № 273-ФЗ «Об образовании в Российской Федерации», пункт 3 статьи 3 Федерального закона от 1 марта 2020 г. № 47-ФЗ «О внесении изменений в Федеральный закон «О качестве и безопасности пищевых продуктов» и статью 37 Федерального закона «Об образовании в Российской Федерации»</t>
  </si>
  <si>
    <t>05-1224</t>
  </si>
  <si>
    <t>05-1225</t>
  </si>
  <si>
    <t>1.1.4.</t>
  </si>
  <si>
    <t>за счет собственных доходов и источников финансирования дефицита бюджета муниципального района, всего</t>
  </si>
  <si>
    <t>05-1700</t>
  </si>
  <si>
    <t>01.05, 10.04</t>
  </si>
  <si>
    <t>05-1703</t>
  </si>
  <si>
    <t>На осуществление ежемесячной выплаты в связи с рождением (усыновлением) первого ребенка в соответствии с Федеральным законом от 28 декабря 2017 г. № 418-ФЗ «О ежемесячных выплатах семьям, имеющим детей»</t>
  </si>
  <si>
    <t>05-1721</t>
  </si>
  <si>
    <t>1.1.5.</t>
  </si>
  <si>
    <t>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</si>
  <si>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05-1800</t>
  </si>
  <si>
    <t>01.04, 01.06, 04.05, 07.01, 07.02, 07.07, 07.09, 10.01, 10.02, 10.03, 10.04, 10.06</t>
  </si>
  <si>
    <t>05-1801</t>
  </si>
  <si>
    <t>05-1802</t>
  </si>
  <si>
    <t>05-1821</t>
  </si>
  <si>
    <t>05-1828</t>
  </si>
  <si>
    <t>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обеспечения деятельности организаций социального обслуживания субъекта Российской Федерации)</t>
  </si>
  <si>
    <t>05-1835</t>
  </si>
  <si>
    <t>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</si>
  <si>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05-1836</t>
  </si>
  <si>
    <t>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гражданам по установленным критериям нуждаемости (за исключением поддержки льготных категорий граждан)</t>
  </si>
  <si>
    <t>05-1837</t>
  </si>
  <si>
    <t>Социальная поддержка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государственных образовательных организациях), социальной поддержки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организация предоставления гражданам субсидий на оплату жилых помещений и коммунальных услуг (в части выплат региональных доплат к пенсиям по государственному пенсионному обеспечению)</t>
  </si>
  <si>
    <t>05-1838</t>
  </si>
  <si>
    <t>на организацию и осуществление деятельности по опеке и попечительству</t>
  </si>
  <si>
    <t>05-1840</t>
  </si>
  <si>
    <t>на организацию и обеспечение отдыха и оздоровления детей (за исключением организации отдыха детей в каникулярное время), осуществление мероприятий по обеспечению безопасности жизни и здоровья детей в период их пребывания в организациях отдыха детей и их оздоровления, осуществление в пределах своих полномочий регионального государственного контроля за достоверностью, актуальностью и полнотой сведений об организациях отдыха детей и их оздоровления, содержащихся в реестре организаций отдыха детей и их оздоровления, осуществление иных полномочий, предусмотренных Федеральным законом от 24 июля 1998 г. № 124-ФЗ «Об основных гарантиях прав ребенка в Российской Федерации»</t>
  </si>
  <si>
    <t>05-1841</t>
  </si>
  <si>
    <t>05-1848</t>
  </si>
  <si>
    <t>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</t>
  </si>
  <si>
    <t>05-1854</t>
  </si>
  <si>
    <t>Организация и осуществление мероприятий по оказанию помощи лицам, находящимся в состоянии алкогольного, наркотического или иного токсического опьянения, включая создание в порядке, установленном законом субъекта Российской Федерации, специализированных организаций для оказания помощи указанным лицам.</t>
  </si>
  <si>
    <t>05-1899</t>
  </si>
  <si>
    <t>1.1.6.</t>
  </si>
  <si>
    <t>в иных случаях, не связанных с заключением соглашений, предусмотренных в подпункте 1.5.4.1, всего</t>
  </si>
  <si>
    <t>05-2000</t>
  </si>
  <si>
    <t>07.01, 07.02, 07.03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</si>
  <si>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</si>
  <si>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05-2002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</si>
  <si>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муниципальных дошкольных образовательных организациях и муниципальных общеобразовательных организациях)</t>
  </si>
  <si>
    <t>05-2003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</si>
  <si>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обеспечения дополнительного образования детей в муниципальных общеобразовательных организациях)</t>
  </si>
  <si>
    <t>05-2004</t>
  </si>
  <si>
    <t>1.1.7.</t>
  </si>
  <si>
    <t>05-2100</t>
  </si>
  <si>
    <t>02.03, 14.01</t>
  </si>
  <si>
    <t>По предоставлению дотаций на выравнивание бюджетной обеспеченности городских, сельских поселений, всего</t>
  </si>
  <si>
    <t>05-2101</t>
  </si>
  <si>
    <t>по предоставлению субвенций бюджетам городских, сельских поселений, предоставленных из федерального бюджета</t>
  </si>
  <si>
    <t>05-2106</t>
  </si>
  <si>
    <t>1.1.8.</t>
  </si>
  <si>
    <t>По предоставлению иных межбюджетных трансфертов, всего</t>
  </si>
  <si>
    <t>05-2200</t>
  </si>
  <si>
    <t>04.12, 05.02</t>
  </si>
  <si>
    <t>в бюджет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</t>
  </si>
  <si>
    <t>05-2202</t>
  </si>
  <si>
    <t>1.1.9.</t>
  </si>
  <si>
    <t>В иных случаях, не связанных с заключением соглашений, предусмотренных в подпункте 1.6.4.1, всего</t>
  </si>
  <si>
    <t>05-2300</t>
  </si>
  <si>
    <t>03.10, 14.03</t>
  </si>
  <si>
    <t>в иных случаях, не связанных с заключением соглашений, предусмотренных в подпункте 1.6.4.1</t>
  </si>
  <si>
    <t>05-2301</t>
  </si>
  <si>
    <t>1.1.10.</t>
  </si>
  <si>
    <t>Условно утвержденные расходы на первый и второй годы планового периода в соответствии с решением о местном бюджете муниципального района</t>
  </si>
  <si>
    <t>05-2400</t>
  </si>
  <si>
    <t>00.00</t>
  </si>
  <si>
    <t>1) Федеральный закон от 06.10.2003 №131-ФЗ"Об общих принципах организации местного самоуправления в РФ"</t>
  </si>
  <si>
    <t>1) в целом</t>
  </si>
  <si>
    <t>1) 06.10.2003 - не установлен</t>
  </si>
  <si>
    <t>001_0</t>
  </si>
  <si>
    <t>05-И-9999</t>
  </si>
  <si>
    <t>05-1891</t>
  </si>
  <si>
    <t>05-1500</t>
  </si>
  <si>
    <t>05-1501</t>
  </si>
  <si>
    <t>10.03</t>
  </si>
  <si>
    <t>Дополнительные меры социальной поддержки и социальной помощи для отдельных категорий граждан</t>
  </si>
  <si>
    <t>По реализации права устанавливать за счёт местного бюджета дополнительные меры социальной поддержки и социиальной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</si>
  <si>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 xml:space="preserve">Утверждаю:                                           Начальник Управления Финансов администрации Малосердобинского района: </t>
  </si>
  <si>
    <t>(подпись)</t>
  </si>
  <si>
    <t>(расшифровка подписи)</t>
  </si>
  <si>
    <t>Финаева Л.В.</t>
  </si>
  <si>
    <t>Дата: 01.02.2024</t>
  </si>
  <si>
    <t>Федеральный закон от 06.10.2003 №131-ФЗ "Об общих принципах организации местного самоуправления в РФ"</t>
  </si>
  <si>
    <t>п.5, ч.1, ст.15</t>
  </si>
  <si>
    <t>06.10.2003 - не установлена</t>
  </si>
  <si>
    <t>п.6.1, ч.1, ст.15</t>
  </si>
  <si>
    <t>п.7, ч.1, ст.15</t>
  </si>
  <si>
    <t>1) Федеральный закон от 29.12.2012 №273-ФЗ ""Об образовании в Российской Федерации" (с изменениями и дополнениями)"
2) Федеральный закон от 06.10.2003 №131-ФЗ "Об общих принципах организации местного самоуправления в РФ"</t>
  </si>
  <si>
    <t>1) в целом
2) п.11, ч.1, ст.15</t>
  </si>
  <si>
    <t>1) 29.12.2012 - не установлена
2) 06.10.2003 - не установлена</t>
  </si>
  <si>
    <t>Постановление Правительства РФ от 26.12.2017 №1642 "Об утверждении государственной программы Российской Федерации "Развитие образования""</t>
  </si>
  <si>
    <t>в целом</t>
  </si>
  <si>
    <t>26.12.2017 - не установлена</t>
  </si>
  <si>
    <t>1) Федеральный закон от 29.12.1994 №78-ФЗ "О библиотечном деле"
2) Федеральный закон от 06.10.2003 №131-ФЗ "Об общих принципах организации местного самоуправления в РФ"</t>
  </si>
  <si>
    <t>1) в целом
2) п.19, ч.1, ст.15</t>
  </si>
  <si>
    <t>1) 29.12.1994 - не установлена
2) 06.10.2003 - не установлена</t>
  </si>
  <si>
    <t>п.19.1, ч.1, ст.15</t>
  </si>
  <si>
    <t>Постановление Правительства РФ от 15.04.2014 №317 "Об утверждении государственной программы Российской Федерации "Развитие культуры и туризма на 2013-2020 годы""</t>
  </si>
  <si>
    <t>15.04.2014 - не установлена</t>
  </si>
  <si>
    <t>п.25, ч.1, ст.15</t>
  </si>
  <si>
    <t>п.26, ч.1, ст.15</t>
  </si>
  <si>
    <t>п.27, ч.1, ст.15</t>
  </si>
  <si>
    <t>п.36, ч.1, ст.15</t>
  </si>
  <si>
    <t>абз.1, ч.4, ст.15</t>
  </si>
  <si>
    <t>1) Постановление Правительства РФ от 30.12.2017 №1710 "Об утверждении государственной программы Российской Федерации "Обеспечение доступным и комфортным жильем и коммунальными услугами граждан Российской Федерации"
2) Постановление Правительства РФ от 31.05.2019 №696 "Об утверждении государственной программы Российской Федерации «Комплексное развитие сельских территорий»"</t>
  </si>
  <si>
    <t>1) в целом
2) в целом</t>
  </si>
  <si>
    <t>1) 01.01.2018 - не установлена
2) 31.05.2019 - не установлена</t>
  </si>
  <si>
    <t>п.3, ч.1, ст.17</t>
  </si>
  <si>
    <t>п.9, ч.1, ст.17</t>
  </si>
  <si>
    <t>Постановление Правительства РФ от 10.04.2020 "Расходы на реализацию мероприятий, связанных с влиянием ухудшения экономической ситуации на развитие отраслей экономики, с профилактикой и устранением последствий распространения коронавирусной инфекции"</t>
  </si>
  <si>
    <t>27.04.2023 - не установлена</t>
  </si>
  <si>
    <t>1) Федеральный закон от 20.08.2004 №113-ФЗ "О присяжных заседателях федеральных судов общей юрисдикции в РФ"
2) Федеральный закон от 06.10.2003 №131-ФЗ "Об общих принципах организации местного самоуправления в РФ"</t>
  </si>
  <si>
    <t>1) в целом
2) абз.1, ч.5, ст.19</t>
  </si>
  <si>
    <t>1) 20.08.2004 - не установлена
2) 06.10.2003 -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</si>
  <si>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29.12.2004 №188-ФЗ "Жилищный кодекс Российской Федерации"
3) Федеральный закон от 30.12.2001 №195-ФЗ "Кодекс Российской Федерации об административных правонарушениях"
4) Федеральный закон от 19.05.1995 №81-ФЗ "О государственных пособиях гражданам, имеющих детей"
5) Федеральный закон от 21.12.1996 №159-ФЗ "О дополнительных гарантиях по социальной поддержке детей-сирот и детей, оставшихся без попечения родителей"
6) Федеральный закон от 20.08.2004 №113-ФЗ "О присяжных заседателях федеральных судов общей юрисдикции в РФ"
7) Федеральный закон от 22.10.2004 №125-ФЗ "Об архивном деле в Российской Федерации"
8) Федеральный закон от 06.10.2003 №131-ФЗ "Об общих принципах организации местного самоуправления в РФ"
9) Федеральный закон от 21.12.2021 №414-ФЗ "Об общих принципах организации публичной власти в субъектах Российской Федерации"
10) Федеральный закон от 24.04.2008 №48-ФЗ "Об опеке и попечительстве"
11) Федеральный закон от 24.06.1999 №120-ФЗ "Об основах системы профилактики безнадзорности и правонарушений несовершеннолетних (с изменениями на 05.01.2006 г.)"
12) Федеральный закон от 24.07.1998 №124-ФЗ "Об основных гарантиях прав ребенка в Российской Федерации"</t>
  </si>
  <si>
    <t>1) в целом
2) в целом
3) в целом
4) в целом
5) в целом
6) в целом
7) в целом
8) абз.1, ч.5, ст.19
9) в целом
10) в целом
11) в целом
12) в целом</t>
  </si>
  <si>
    <t>1) 29.12.2012 - не установлена
2) 29.12.2004 - не установлена
3) 30.12.2001 - не установлена
4) 19.05.1995 - не установлена
5) 21.12.1996 - не установлена
6) 20.08.2004 - не установлена
7) 22.10.2004 - не установлена
8) 06.10.2003 - не установлена
9) 21.12.2021 - не установлена
10) 24.04.2008 - не установлена
11) 24.06.1999 - не установлена
12) 24.07.1998 - не установлена</t>
  </si>
  <si>
    <t>1) Федеральный закон от 29.12.2004 №188-ФЗ "Жилищный кодекс Российской Федерации"
2) Федеральный закон от 21.12.1996 №159-ФЗ "О дополнительных гарантиях по социальной поддержке детей-сирот и детей, оставшихся без попечения родителей"
3) Федеральный закон от 06.10.2003 №131-ФЗ "Об общих принципах организации местного самоуправления в РФ"</t>
  </si>
  <si>
    <t>1) в целом
2) в целом
3) абз.1, ч.5, ст.19</t>
  </si>
  <si>
    <t>1) 29.12.2004 - не установлена
2) 21.12.1996 - не установлена
3) 06.10.2003 - не установлена</t>
  </si>
  <si>
    <t>1) Федеральный закон от 12.01.1995 №5-ФЗ "О ветеранах"
2) Федеральный закон от 09.01.1997 №5-ФЗ "О предоставлении социальной гарантии Героям Социалистического труда и полным кавалерам ордена Трудовой Славы"
3) Федеральный закон от 24.11.1995 №181-ФЗ "О социальной защите инвалидов в Российской Федерации"
4) Федеральный закон от 06.10.2003 №131-ФЗ "Об общих принципах организации местного самоуправления в РФ"
5) Федеральный закон от 21.12.2021 №414-ФЗ "Об общих принципах организации публичной власти в субъектах Российской Федерации"
6) Федеральный закон от 28.12.2013 №442-ФЗ "Об основах социального обслуживания граждан в Российской Федерации"</t>
  </si>
  <si>
    <t>1) в целом
2) в целом
3) в целом
4) абз.1, ч.5, ст.19
5) в целом
6) в целом</t>
  </si>
  <si>
    <t>1) 12.01.1995 - не установлена
2) 09.01.1997 - не установлена
3) 24.11.1995 - не установлена
4) 06.10.2003 - не установлена
5) 21.12.2021 - не установлена
6) 28.12.2013 -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</si>
  <si>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12.01.1995 №5-ФЗ "О ветеранах"
3) Федеральный закон от 19.05.1995 №81-ФЗ "О государственных пособиях гражданам, имеющих детей"
4) Федеральный закон от 09.01.1997 №5-ФЗ "О предоставлении социальной гарантии Героям Социалистического труда и полным кавалерам ордена Трудовой Славы"
5) Федеральный закон от 24.11.1995 №181-ФЗ "О социальной защите инвалидов в Российской Федерации"
6) Федеральный закон от 21.07.2007 №185-ФЗ "О фонде содействия реформированию жилищно-коммунального хозяйства"
7) Федеральный закон от 06.10.2003 №131-ФЗ "Об общих принципах организации местного самоуправления в РФ"</t>
  </si>
  <si>
    <t>1) в целом
2) в целом
3) в целом
4) в целом
5) в целом
6) в целом
7) абз.1, ч.5, ст.19</t>
  </si>
  <si>
    <t>1) 29.12.2012 - не установлена
2) 12.01.1995 - не установлена
3) 19.05.1995 - не установлена
4) 09.01.1997 - не установлена
5) 24.11.1995 - не установлена
6) 21.07.2007 - не установлена
7) 06.10.2003 -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</si>
  <si>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19.05.1995 №81-ФЗ "О государственных пособиях гражданам, имеющих детей"
3) Федеральный закон от 06.10.2003 №131-ФЗ "Об общих принципах организации местного самоуправления в РФ"</t>
  </si>
  <si>
    <t>1) 29.12.2012 - не установлена
2) 19.05.1995 - не установлена
3) 06.10.2003 -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</si>
  <si>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30.12.2001 №195-ФЗ "Кодекс Российской Федерации об административных правонарушениях"
3) Федеральный закон от 21.12.1996 №159-ФЗ "О дополнительных гарантиях по социальной поддержке детей-сирот и детей, оставшихся без попечения родителей"
4) Федеральный закон от 06.10.2003 №131-ФЗ "Об общих принципах организации местного самоуправления в РФ"
5) Федеральный закон от 21.12.2021 №414-ФЗ "Об общих принципах организации публичной власти в субъектах Российской Федерации"
6) Федеральный закон от 24.04.2008 №48-ФЗ "Об опеке и попечительстве"
7) Федеральный закон от 24.06.1999 №120-ФЗ "Об основах системы профилактики безнадзорности и правонарушений несовершеннолетних (с изменениями на 05.01.2006 г.)"</t>
  </si>
  <si>
    <t>1) в целом
2) в целом
3) в целом
4) абз.1, ч.5, ст.19
5) в целом
6) в целом
7) в целом</t>
  </si>
  <si>
    <t>1) 29.12.2012 - не установлена
2) 30.12.2001 - не установлена
3) 21.12.1996 - не установлена
4) 06.10.2003 - не установлена
5) 21.12.2021 - не установлена
6) 24.04.2008 - не установлена
7) 24.06.1999 - не установлена</t>
  </si>
  <si>
    <t>1) Федеральный закон от 08.12.1995 №8-ФЗ "О погребении и похоронном деле"
2) Федеральный закон от 06.10.2003 №131-ФЗ "Об общих принципах организации местного самоуправления в РФ"</t>
  </si>
  <si>
    <t>1) в целом
2) абз.1, ст.19</t>
  </si>
  <si>
    <t>1) 08.12.1995 - не установлена
2) 06.10.2003 - не установлена</t>
  </si>
  <si>
    <t>абз.1, ч.5, ст.19</t>
  </si>
  <si>
    <t>Постановление Правительства РФ от 15.04.2014 №296 "Об утверждении государственной программы Российской Федерации "Социальная поддержка граждан""</t>
  </si>
  <si>
    <t>02.05.2014 - не установлена</t>
  </si>
  <si>
    <t>Федеральный закон от 29.12.2012 №273-ФЗ ""Об образовании в Российской Федерации" (с изменениями и дополнениями)"</t>
  </si>
  <si>
    <t>29.12.2012 - не установлена</t>
  </si>
  <si>
    <t>п.20, ч.1, ст.15</t>
  </si>
  <si>
    <t>1) Федеральный закон от 28.03.1998 №53-ФЗ "О воинской обязанности и военной службе"
2) Федеральный закон от 15.11.1997 №143-ФЗ "Об актах гражданского состояния"
3) Федеральный закон от 06.10.2003 №131-ФЗ "Об общих принципах организации местного самоуправления в РФ"
4) Федеральный закон от 21.12.2021 №414-ФЗ "Об общих принципах организации публичной власти в субъектах Российской Федерации"</t>
  </si>
  <si>
    <t>1) в целом
2) в целом
3) в целом
4) в целом</t>
  </si>
  <si>
    <t>1) 28.03.1998 - не установлена
2) 15.11.1997 - не установлена
3) 06.10.2003 - не установлена
4) 21.12.2021 - не установлена</t>
  </si>
  <si>
    <t>Х</t>
  </si>
  <si>
    <t>1) в целом
п.</t>
  </si>
  <si>
    <r>
      <t xml:space="preserve">1) Федеральный закон от 28.12.2017 № 418-ФЗ 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 xml:space="preserve">О ежемесячных выплатах семьям, имеющим детей" 2)Постановление Правительства РФ от 15.04. 2014 № 296 </t>
    </r>
    <r>
      <rPr>
        <b/>
        <sz val="7"/>
        <rFont val="Times New Roman"/>
        <family val="1"/>
        <charset val="204"/>
      </rPr>
      <t xml:space="preserve"> "</t>
    </r>
    <r>
      <rPr>
        <sz val="7"/>
        <rFont val="Times New Roman"/>
        <family val="1"/>
        <charset val="204"/>
      </rPr>
      <t>Об утверждении государственной программы Российской Федерации "Социальная поддержка граждан""</t>
    </r>
  </si>
  <si>
    <t>1) 28.12.2017 - не установлена 2) 02.05.2014 - не установлена</t>
  </si>
  <si>
    <t>1) абз.1, ч.5, ст.19                 2) в целом</t>
  </si>
  <si>
    <t>1) Федеральный закон от 06.10.2003 №131-ФЗ "Об общих принципах организации местного самоуправления в РФ"                             2) Закон Пензенской области от 22.12.2006 №1176-ЗПО "О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Федерации, переданными для осуществления органам государственной власти Пензенской области"</t>
  </si>
  <si>
    <t>1) 06.10.2003 - не установлена 2) 01.01.2007 - не установлена</t>
  </si>
  <si>
    <t xml:space="preserve">на осуществление полномочий в сфере социальной защиты инвалидов  </t>
  </si>
  <si>
    <t>1)25.01.1995 - не установлено 2)06.10.2003 - не установлена 4)22.12.2006 - не утсановлено 5)06.10.2003 - не установлена</t>
  </si>
  <si>
    <t>1)ст.10   2)абз.1, ч.5, ст.19               3)в целом   4)ст.16   5)ст.15 и 15.1</t>
  </si>
  <si>
    <r>
      <t xml:space="preserve">1) Федеральный закон от 12 января 1995 г. № 5-ФЗ «О ветеранах», в сфере социальной поддержки реабилитированным лицам и лицам, признанным пострадавшими от политических репрессий  2)Федеральный закон от 06.10.2003 №131-ФЗ "Об общих принципах организации местного самоуправления в РФ"3)Закон Пензенской области от 20.12.2004 №715-ЗПО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мерах социальной поддержки отдельных категорий граждан, проживающих на территории Пензенской области" 4) Закон Российской Федерации от 18 октября 1991 г. № 1761-1 «О реабилитации жертв политических репрессий» 5) Федеральный закон от 24 ноября 1995 г. № 181-ФЗ «О социальной защите инвалидов в Российской Федерации»</t>
    </r>
  </si>
  <si>
    <t>1) Федеральный закон от 28.03.1998 №53-ФЗ "О воинской обязанности и военной службе"
2) Федеральный закон от 15.11.1997 №143-ФЗ "Об актах гражданского состояния"                                3)Федеральный закон от 06.10.2003 №131-ФЗ "Об общих принципах организации местного самоуправления в РФ"                        4)Закон Пензенской области от 22.12.2006 №1176-ЗПО "О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Федерации, переданными для осуществления органам государственной власти Пензенской области"   5)Федеральный закон от 06.10.1999 №184-ФЗ "Об общих принципах организации законодательных (представительных) и исполнительных органов гос. власти субъектов РФ"</t>
  </si>
  <si>
    <t>1) в целом
2) в целом    3)в целом     4)в целом     5)в целом</t>
  </si>
  <si>
    <t>1) 28.03.1998 - не установлена 2) 15.11.1997 - не установлена 3) 06.10.2003 - не установлена 4) 01.01.2007 - не установлена 5) 06.10.1999 - не установлена</t>
  </si>
  <si>
    <t>дорожная деятельность в отношении автомобильных дорог местного значения вне границ населенных пунктов в границах муниципального района,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района, организация дорожного движения и обеспечение безопасности дорожного движения на них,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</si>
  <si>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участие и профилактика терроризма и экстремизма, а так же в минимизации и (или) ликвидации последствий проявлений терроризма и экстремизма на территории муниципального района</t>
  </si>
  <si>
    <t>участие в предупреждении и ликвидации последствий чрезвычайных ситуаций на территории муниципального района</t>
  </si>
  <si>
    <t>организация предоставления общедоступного и бесплатного дошкольного образования по основным общеобразовательным програмам в муниципальных образовательных организациях (за исключением полномочий по финансовому обеспечению основных реализации основных общеобразовательных программ в соответствии с федеральными государственными образовательными стандартами), созданию условий для осуществления присмотра и ухода за детьми, содержания детей в муниципальных образовательных организациях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</si>
  <si>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</si>
  <si>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</si>
  <si>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</t>
  </si>
  <si>
    <t>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</si>
  <si>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</si>
  <si>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Создание условий для расширения рынка сельскохозяйственной продукции, сырья и продовольствия</t>
  </si>
  <si>
    <t>Содействие развитию малого и среднего предпринимательства</t>
  </si>
  <si>
    <t>Организация проведения официальных физкультурно-оздоровительных и спортивных мероприятий муниципального района</t>
  </si>
  <si>
    <t>Организация и осуществление мероприятий межпоселенческого характера по работе с детьми и молодежью</t>
  </si>
  <si>
    <t>Организация в соответствии с федеральным законом выполнения комплексных кадастровых работ и утверждение карты-плана территории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</si>
  <si>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</si>
  <si>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</si>
  <si>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</si>
  <si>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</si>
  <si>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</si>
  <si>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На предоставление материальной и иной помощи для погребения</t>
  </si>
  <si>
    <t>Полномочия в рамках реализации мероприятий, связанных с влиянием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</si>
  <si>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</si>
  <si>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 предоставлению дотаций на выравнивание бюджетной обеспеченности городских, сельских поселений, всего</t>
  </si>
  <si>
    <t>Материально-техническое и финансовое обеспечение деятельности органов государственной власти субъекта Российской Федерации (органов местного самоуправления) и государственных учреждений субъекта Российской Федерации (муниципальных учреждений), в том числе вопросов оплаты труда работников органов государственной власти субъекта Российской Федерации (органов местного самоуправления) и работников государственных учреждений субъекта Российской Федерации (муниципальных учреждений) (в части материально-технического и финансового обеспечения деятельности государственных учреждений субъекта Российской Федерации (муниципальных учреждений), в том числе вопросов оплаты труда работников государственных учреждений субъекта Российской Федерации (муниципальных учреждений))</t>
  </si>
  <si>
    <t>Организация предоставления общего образования в государственных образовательных организациях субъектов Российской Федерации, создание условий для осуществления присмотра и ухода за детьми, содержания детей в государственных образовательных организациях субъектов Российской Федерации</t>
  </si>
  <si>
    <t>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</si>
  <si>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II. Свод реестров расходных обязательств консолидированного бюджета Малосердобинского района Пензенской области на 01.02.2024 г.</t>
  </si>
  <si>
    <t>участие в предупреждении и ликвидации последствий чрезвычайных ситуаций в границах сельского поселения</t>
  </si>
  <si>
    <t>10</t>
  </si>
  <si>
    <t>Расходные обязательства, возникшие в результате принятия нормативных правовых актов сельского поселения, заключения договоров (соглашений), всего из них:</t>
  </si>
  <si>
    <t>10-6500</t>
  </si>
  <si>
    <t>01.13, 03.10, 05.03, 08.01, 11.05</t>
  </si>
  <si>
    <t>владение, пользование и распоряжение имуществом, находящимся в муниципальной собственности сельского поселения</t>
  </si>
  <si>
    <t>10-6505</t>
  </si>
  <si>
    <t>обеспечение первичных мер пожарной безопасности в границах населенных пунктов сельского поселения</t>
  </si>
  <si>
    <t>10-6506</t>
  </si>
  <si>
    <t>создание условий для организации досуга и обеспечения жителей сельского поселения услугами организаций культуры</t>
  </si>
  <si>
    <t>10-6508</t>
  </si>
  <si>
    <t>организация проведения официальных физкультурно-оздоровительных и спортивных мероприятий сельского поселения</t>
  </si>
  <si>
    <t>10-6510</t>
  </si>
  <si>
    <t>утверждение правил благоустройства территории сельского поселения, осуществление контроля за их соблюдением</t>
  </si>
  <si>
    <t>10-6512</t>
  </si>
  <si>
    <t>организация благоустройства территории сельского поселения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</si>
  <si>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10-6513</t>
  </si>
  <si>
    <t>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поселения, предусмотренных частью 1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</si>
  <si>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10-6600</t>
  </si>
  <si>
    <t>01.11, 01.13, 03.10, 04.09, 05.02, 05.03</t>
  </si>
  <si>
    <t>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</si>
  <si>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10-6601</t>
  </si>
  <si>
    <t>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</si>
  <si>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10-6603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</si>
  <si>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сельского поселения</t>
  </si>
  <si>
    <t>10-6610</t>
  </si>
  <si>
    <t>10-6612</t>
  </si>
  <si>
    <t>организация ритуальных услуг и содержание мест захоронения</t>
  </si>
  <si>
    <t>10-6619</t>
  </si>
  <si>
    <t>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района, всего</t>
  </si>
  <si>
    <t>10-6700</t>
  </si>
  <si>
    <t>04.12</t>
  </si>
  <si>
    <t>утверждение генеральных планов сельского поселения, правил землепользования и застройки, утверждение подготовленной на основе генеральных планов сельского поселения документации по планировке территории, выдача градостроительного плана земельного участка, расположенного в границах поселения, 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законами), разрешений на ввод объектов в эксплуатацию при осуществлении строительства, реконструкции объектов капитального строительства, расположенных на территории сельского поселения, утверждение местных нормативов градостроительного проектирования сельских поселений, резервирование земель и изъятие земельных участков в границах сельского поселения для муниципальных нужд, осуществление муниципального земельного контроля в границах сельского поселения, осуществление в случаях, предусмотренных Градостроительным кодексом Российской Федерации, осмотров зданий, сооружений и выдача рекомендаций об устранении выявленных в ходе таких осмотров нарушений,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(далее - уведомление о планируемом строительстве)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(или) недопустимости размещения объекта индивидуального жилищного строительства или садового дома на земельном участке,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участках, расположенных на территориях поселений, принятие в соответствии с гражданским законодательством Российской Федерации, решения об изъятии земельного участка, не используемого по целевому назначению или используемого с нарушением законодательства Российской Федерации, осуществление сноса самовольной постройки или ее приведения в соответствие с установленными требованиями в случаях, предусмотренных Градостроительным кодексом Российской Федерации</t>
  </si>
  <si>
    <t>10-6768</t>
  </si>
  <si>
    <t>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</si>
  <si>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10-6800</t>
  </si>
  <si>
    <t>01.04, 01.07, 05.05, 10.01</t>
  </si>
  <si>
    <t>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</si>
  <si>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10-6801</t>
  </si>
  <si>
    <t>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</si>
  <si>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10-6802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</si>
  <si>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</si>
  <si>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10-6813</t>
  </si>
  <si>
    <t>предоставление доплаты за выслугу лет к трудовой пенсии муниципальным служащим за счет средств местного бюджета</t>
  </si>
  <si>
    <t>10-6823</t>
  </si>
  <si>
    <t>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</si>
  <si>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10-7300</t>
  </si>
  <si>
    <t>02.03</t>
  </si>
  <si>
    <t>Осуществление воинского учета на территориях, на которых отсутствуют структурные подразделения военных комиссариатов</t>
  </si>
  <si>
    <t>10-7304</t>
  </si>
  <si>
    <t>Условно утвержденные расходы на первый и второй годы планового периода в соответствии с решением о местном бюджете сельского поселения</t>
  </si>
  <si>
    <t>10-8000</t>
  </si>
  <si>
    <t>10-И-9999</t>
  </si>
  <si>
    <t>10-7200</t>
  </si>
  <si>
    <t>1) в целом 2) в целом</t>
  </si>
  <si>
    <t>1) Федеральный закон от 06.10.2003 №131-ФЗ "Об общих принципах организации местного самоуправления в РФ"                             2)Постановление Правительства Пензенской области от 31.05.2019 № 696 "Об утверждении государственной программы Российской Федерации «Комплексное развитие сельских территорий»                        3)Постановление Правительства Пензенской области от 30.12.2017 № 1710 "Об утверждении государственной программы Российской Федерации «Комплексное развитие сельских территорий»</t>
  </si>
  <si>
    <t>1) в целом 2) в целом 3)в целом</t>
  </si>
  <si>
    <t>1)06.10.2003 - не установлена 2)31.05.2019 - не установлена 3) 01.01.2018 - не установлена</t>
  </si>
  <si>
    <t>1) 06.10.2003 - не установлена 2)16.10.2014 - не установлена</t>
  </si>
  <si>
    <r>
      <t xml:space="preserve">1) Федеральный закон от 06.10.2003 №131-ФЗ "Об общих принципах организации местного самоуправления в РФ"                2)Закон Пензенской области от 16.10.2014 №2626 - 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закреплении отдельных вопросов местного значения за сельскими поселениями Пензенской области"   3) Постановление Правительства Пензенской области от 26.09.2013   № 724пП "Об утверждении государственной программы Пензенской области «Развитие территорий, социальной и инженерной инфраструктуры, обеспечение транспортных услуг в Пензенской области»</t>
    </r>
  </si>
  <si>
    <t>1) в целом 2) в целом 2) в целом</t>
  </si>
  <si>
    <t>1) 06.10.2003 - не установлена 2)16.10.2014 - не установлена 3)01.01.2014 - не установлена</t>
  </si>
  <si>
    <r>
      <t xml:space="preserve">1) Федеральный закон от 06.10.2003 №131-ФЗ "Об общих принципах организации местного самоуправления в РФ"                            2)  Закон Пензенской области от 16.10.2014 №2626 - 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закреплении отдельных вопросов местного значения за сельскими поселениями Пензенской области"</t>
    </r>
  </si>
  <si>
    <r>
      <t xml:space="preserve">1) Федеральный закон от 06.10.2003 №131-ФЗ "Об общих принципах организации местного самоуправления в РФ" 2) Закон Пензенской области от 10.10.2007 № 1390-ЗПО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муниципальной службе в Пензенской области"</t>
    </r>
  </si>
  <si>
    <t>1) в целом 2)в целом</t>
  </si>
  <si>
    <t>1) 06.10.2003 - не установлена 2) 10.10.2007 - не установлено</t>
  </si>
  <si>
    <r>
      <t xml:space="preserve">1) Федеральный закон от 06.10.2003 №131-ФЗ "Об общих принципах организации местного самоуправления в РФ"                 2)Закон Пензенской области от 10.10.2007 № 1390-ЗПО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муниципальной службе в Пензенской области"</t>
    </r>
  </si>
  <si>
    <r>
      <t xml:space="preserve">1) Федеральный закон от 06.10.2003 №131-ФЗ "Об общих принципах организации местного самоуправления в РФ"                      2)Закон Пензенской области от 10.10.2007 № 1390-ЗПО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муниципальной службе в Пензенской области"</t>
    </r>
  </si>
  <si>
    <t>1) Федеральный закон от 28.03.1998 №53-ФЗ "О воинской обязанности и военной службе"                   2)Федеральный закон от 06.10.2003 №131-ФЗ"Об общих принципах организации местного самоуправления в РФ"                  3)Закон Пензенской области от 22.12.2006 №1176-ЗПО "О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Федерации, переданными для осуществления органам государственной власти Пензенской области"
4)Закон Пензенской области от 20.02.2008 №1456-ЗПО "О методиках распределения между муниципальными образованиями Пензенской области субвенций на осуществление отдельных полномочий Российской Федерации, финансируемых за счет средств, поступающих из федерального бюджетаи"</t>
  </si>
  <si>
    <t>1) в целом      2) в целом
3) в целом      4) в целом</t>
  </si>
  <si>
    <t>1) 28.03.1998 - не установлена 2)06.10.203 - не установлен 3)01.01.2007 - не установлен 4)10.02.2008 - не установлен</t>
  </si>
  <si>
    <t xml:space="preserve">по реализации вопросов, не отнесенных к компетенции органов местного самоуправления других муниципальных образований, органов государственной власти и не исключенных из их компетенции федеральными законами и законами субъектов </t>
  </si>
  <si>
    <t>2.</t>
  </si>
  <si>
    <t>2.1.1.</t>
  </si>
  <si>
    <t>2.1.2.</t>
  </si>
  <si>
    <t>2.1.3.</t>
  </si>
  <si>
    <t>2.1.4.</t>
  </si>
  <si>
    <t>2.1.5.</t>
  </si>
  <si>
    <t>2.1.6.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</si>
</sst>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?"/>
  </numFmts>
  <fonts count="17" x14ac:knownFonts="1">
    <font>
      <sz val="10"/>
      <name val="Arial"/>
    </font>
    <font>
      <sz val="9"/>
      <name val="Times New Roman"/>
    </font>
    <font>
      <sz val="8"/>
      <name val="Times New Roman"/>
    </font>
    <font>
      <b/>
      <sz val="12"/>
      <name val="Times New Roman"/>
    </font>
    <font>
      <b/>
      <i/>
      <u/>
      <sz val="7"/>
      <name val="Times New Roman"/>
    </font>
    <font>
      <b/>
      <u/>
      <sz val="7"/>
      <name val="Times New Roman"/>
    </font>
    <font>
      <sz val="7"/>
      <name val="Times New Roman"/>
    </font>
    <font>
      <b/>
      <sz val="7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i/>
      <u/>
      <sz val="7"/>
      <name val="Times New Roman"/>
      <family val="1"/>
      <charset val="204"/>
    </font>
    <font>
      <sz val="7"/>
      <name val="Cambria"/>
      <family val="1"/>
      <charset val="204"/>
    </font>
    <font>
      <b/>
      <i/>
      <u/>
      <sz val="7"/>
      <name val="Cambria"/>
      <family val="1"/>
      <charset val="204"/>
    </font>
    <font>
      <b/>
      <sz val="7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164" fontId="2" fillId="0" borderId="0" xfId="0" applyNumberFormat="1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left"/>
    </xf>
    <xf numFmtId="0" fontId="2" fillId="0" borderId="6" xfId="0" applyFont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2" fillId="2" borderId="1" xfId="0" applyFont="1" applyFill="1" applyBorder="1" applyAlignment="1" applyProtection="1">
      <alignment horizontal="center" vertical="center" wrapText="1"/>
    </xf>
    <xf numFmtId="0" fontId="0" fillId="2" borderId="0" xfId="0" applyFill="1"/>
    <xf numFmtId="49" fontId="9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left" vertical="center" wrapText="1"/>
    </xf>
    <xf numFmtId="0" fontId="0" fillId="0" borderId="0" xfId="0" applyNumberFormat="1"/>
    <xf numFmtId="0" fontId="2" fillId="0" borderId="0" xfId="0" applyNumberFormat="1" applyFont="1" applyBorder="1" applyAlignment="1" applyProtection="1">
      <alignment vertical="top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left" vertical="center" wrapText="1"/>
    </xf>
    <xf numFmtId="0" fontId="7" fillId="0" borderId="1" xfId="0" applyNumberFormat="1" applyFont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Border="1" applyAlignment="1" applyProtection="1">
      <alignment horizontal="left" vertical="center" wrapText="1"/>
    </xf>
    <xf numFmtId="165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4" xfId="0" applyNumberFormat="1" applyFont="1" applyBorder="1" applyAlignment="1" applyProtection="1">
      <alignment horizontal="center" vertical="center" wrapText="1"/>
    </xf>
    <xf numFmtId="0" fontId="13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49" fontId="15" fillId="0" borderId="7" xfId="0" applyNumberFormat="1" applyFont="1" applyBorder="1" applyAlignment="1" applyProtection="1">
      <alignment horizontal="center" vertical="center" wrapText="1"/>
      <protection locked="0"/>
    </xf>
    <xf numFmtId="49" fontId="16" fillId="0" borderId="7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/>
    <xf numFmtId="165" fontId="7" fillId="2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1" fillId="0" borderId="0" xfId="0" applyNumberFormat="1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65" fontId="1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workbookViewId="0"/>
  </sheetViews>
  <sheetFormatPr defaultRowHeight="13.15" customHeight="1" x14ac:dyDescent="0.2"/>
  <cols>
    <col min="1" max="1" width="5.28515625" customWidth="1"/>
    <col min="2" max="2" width="25.7109375" customWidth="1"/>
    <col min="3" max="4" width="7.7109375" customWidth="1"/>
    <col min="5" max="5" width="21.7109375" customWidth="1"/>
    <col min="6" max="6" width="8.7109375" customWidth="1"/>
    <col min="7" max="7" width="9.7109375" customWidth="1"/>
    <col min="8" max="8" width="21.7109375" customWidth="1"/>
    <col min="9" max="9" width="8.7109375" customWidth="1"/>
    <col min="10" max="10" width="9.7109375" customWidth="1"/>
    <col min="11" max="13" width="8.85546875" hidden="1" customWidth="1"/>
    <col min="14" max="19" width="15.7109375" customWidth="1"/>
    <col min="20" max="20" width="12.7109375" customWidth="1"/>
    <col min="21" max="30" width="9.140625" customWidth="1"/>
  </cols>
  <sheetData>
    <row r="1" spans="1:20" ht="55.15" customHeight="1" x14ac:dyDescent="0.2">
      <c r="N1" s="111" t="s">
        <v>0</v>
      </c>
      <c r="O1" s="111"/>
      <c r="P1" s="111"/>
      <c r="Q1" s="111"/>
      <c r="R1" s="111"/>
      <c r="S1" s="111"/>
      <c r="T1" s="111"/>
    </row>
    <row r="2" spans="1:20" ht="16.149999999999999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4.75" customHeight="1" x14ac:dyDescent="0.2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1:20" ht="27.6" customHeight="1" x14ac:dyDescent="0.2">
      <c r="A4" s="110" t="s">
        <v>2</v>
      </c>
      <c r="B4" s="110"/>
      <c r="C4" s="110"/>
      <c r="D4" s="110" t="s">
        <v>3</v>
      </c>
      <c r="E4" s="110" t="s">
        <v>4</v>
      </c>
      <c r="F4" s="110"/>
      <c r="G4" s="110"/>
      <c r="H4" s="110"/>
      <c r="I4" s="110"/>
      <c r="J4" s="110"/>
      <c r="K4" s="110"/>
      <c r="L4" s="110"/>
      <c r="M4" s="110"/>
      <c r="N4" s="110" t="s">
        <v>40</v>
      </c>
      <c r="O4" s="110"/>
      <c r="P4" s="110"/>
      <c r="Q4" s="110"/>
      <c r="R4" s="110"/>
      <c r="S4" s="110"/>
      <c r="T4" s="110" t="s">
        <v>5</v>
      </c>
    </row>
    <row r="5" spans="1:20" ht="27" customHeight="1" x14ac:dyDescent="0.2">
      <c r="A5" s="110"/>
      <c r="B5" s="110"/>
      <c r="C5" s="110"/>
      <c r="D5" s="110"/>
      <c r="E5" s="110" t="s">
        <v>6</v>
      </c>
      <c r="F5" s="110"/>
      <c r="G5" s="110"/>
      <c r="H5" s="110" t="s">
        <v>7</v>
      </c>
      <c r="I5" s="110"/>
      <c r="J5" s="110"/>
      <c r="K5" s="110" t="s">
        <v>8</v>
      </c>
      <c r="L5" s="110"/>
      <c r="M5" s="110"/>
      <c r="N5" s="113" t="s">
        <v>9</v>
      </c>
      <c r="O5" s="114"/>
      <c r="P5" s="115" t="s">
        <v>10</v>
      </c>
      <c r="Q5" s="110" t="s">
        <v>11</v>
      </c>
      <c r="R5" s="110" t="s">
        <v>12</v>
      </c>
      <c r="S5" s="110"/>
      <c r="T5" s="110"/>
    </row>
    <row r="6" spans="1:20" ht="81" customHeight="1" x14ac:dyDescent="0.2">
      <c r="A6" s="110"/>
      <c r="B6" s="110"/>
      <c r="C6" s="110"/>
      <c r="D6" s="110"/>
      <c r="E6" s="3" t="s">
        <v>13</v>
      </c>
      <c r="F6" s="3" t="s">
        <v>14</v>
      </c>
      <c r="G6" s="3" t="s">
        <v>15</v>
      </c>
      <c r="H6" s="3" t="s">
        <v>13</v>
      </c>
      <c r="I6" s="3" t="s">
        <v>14</v>
      </c>
      <c r="J6" s="3" t="s">
        <v>15</v>
      </c>
      <c r="K6" s="3" t="s">
        <v>13</v>
      </c>
      <c r="L6" s="3" t="s">
        <v>14</v>
      </c>
      <c r="M6" s="3" t="s">
        <v>15</v>
      </c>
      <c r="N6" s="3" t="s">
        <v>16</v>
      </c>
      <c r="O6" s="3" t="s">
        <v>17</v>
      </c>
      <c r="P6" s="116"/>
      <c r="Q6" s="110"/>
      <c r="R6" s="3" t="s">
        <v>18</v>
      </c>
      <c r="S6" s="3" t="s">
        <v>19</v>
      </c>
      <c r="T6" s="110"/>
    </row>
    <row r="7" spans="1:20" ht="16.350000000000001" customHeight="1" x14ac:dyDescent="0.2">
      <c r="A7" s="5" t="s">
        <v>20</v>
      </c>
      <c r="B7" s="3" t="s">
        <v>21</v>
      </c>
      <c r="C7" s="3" t="s">
        <v>22</v>
      </c>
      <c r="D7" s="3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  <c r="N7" s="3" t="s">
        <v>30</v>
      </c>
      <c r="O7" s="3" t="s">
        <v>31</v>
      </c>
      <c r="P7" s="3" t="s">
        <v>32</v>
      </c>
      <c r="Q7" s="3" t="s">
        <v>33</v>
      </c>
      <c r="R7" s="3" t="s">
        <v>34</v>
      </c>
      <c r="S7" s="3" t="s">
        <v>35</v>
      </c>
      <c r="T7" s="3" t="s">
        <v>36</v>
      </c>
    </row>
    <row r="8" spans="1:20" ht="13.9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2.75" x14ac:dyDescent="0.2"/>
    <row r="10" spans="1:20" ht="12.75" x14ac:dyDescent="0.2"/>
    <row r="11" spans="1:20" ht="12.75" x14ac:dyDescent="0.2"/>
    <row r="12" spans="1:20" ht="12.75" x14ac:dyDescent="0.2"/>
  </sheetData>
  <mergeCells count="14">
    <mergeCell ref="E4:M4"/>
    <mergeCell ref="N4:S4"/>
    <mergeCell ref="E5:G5"/>
    <mergeCell ref="K5:M5"/>
    <mergeCell ref="N1:T1"/>
    <mergeCell ref="H5:J5"/>
    <mergeCell ref="R5:S5"/>
    <mergeCell ref="A3:T3"/>
    <mergeCell ref="T4:T6"/>
    <mergeCell ref="N5:O5"/>
    <mergeCell ref="P5:P6"/>
    <mergeCell ref="Q5:Q6"/>
    <mergeCell ref="A4:C6"/>
    <mergeCell ref="D4:D6"/>
  </mergeCells>
  <printOptions horizontalCentered="1"/>
  <pageMargins left="0.27559055118110237" right="0.27559055118110237" top="0.27559055118110237" bottom="0.31496062992125984" header="0" footer="0"/>
  <pageSetup paperSize="9" firstPageNumber="4" fitToHeight="0" orientation="landscape" useFirstPageNumber="1"/>
  <headerFooter alignWithMargins="0">
    <oddFooter>&amp;C&amp;L&amp;R&amp;P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4"/>
  <sheetViews>
    <sheetView tabSelected="1" topLeftCell="F1" workbookViewId="0">
      <selection activeCell="A4" sqref="A4:T4"/>
    </sheetView>
  </sheetViews>
  <sheetFormatPr defaultRowHeight="13.15" customHeight="1" x14ac:dyDescent="0.2"/>
  <cols>
    <col min="1" max="1" width="5.28515625" customWidth="1"/>
    <col min="2" max="2" width="25.7109375" style="37" customWidth="1"/>
    <col min="3" max="4" width="7.7109375" style="58" customWidth="1"/>
    <col min="5" max="5" width="21.7109375" style="76" customWidth="1"/>
    <col min="6" max="6" width="8.7109375" style="26" customWidth="1"/>
    <col min="7" max="7" width="9.7109375" style="85" customWidth="1"/>
    <col min="8" max="8" width="21.7109375" style="26" customWidth="1"/>
    <col min="9" max="9" width="8.7109375" style="26" customWidth="1"/>
    <col min="10" max="10" width="9.7109375" style="26" customWidth="1"/>
    <col min="11" max="11" width="21.7109375" style="26" customWidth="1"/>
    <col min="12" max="12" width="8.7109375" style="26" customWidth="1"/>
    <col min="13" max="13" width="9.7109375" style="26" customWidth="1"/>
    <col min="14" max="15" width="15.7109375" style="75" customWidth="1"/>
    <col min="16" max="18" width="15.7109375" style="58" customWidth="1"/>
    <col min="19" max="19" width="15.7109375" style="75" customWidth="1"/>
    <col min="20" max="20" width="12.7109375" style="58" customWidth="1"/>
    <col min="21" max="30" width="9.140625" customWidth="1"/>
  </cols>
  <sheetData>
    <row r="1" spans="1:20" ht="55.15" customHeight="1" x14ac:dyDescent="0.2">
      <c r="N1" s="118" t="s">
        <v>0</v>
      </c>
      <c r="O1" s="118"/>
      <c r="P1" s="118"/>
      <c r="Q1" s="118"/>
      <c r="R1" s="118"/>
      <c r="S1" s="118"/>
      <c r="T1" s="118"/>
    </row>
    <row r="2" spans="1:20" ht="47.25" customHeight="1" x14ac:dyDescent="0.2">
      <c r="A2" s="1"/>
      <c r="B2" s="38"/>
      <c r="C2" s="59"/>
      <c r="D2" s="59"/>
      <c r="E2" s="77"/>
      <c r="F2" s="27"/>
      <c r="G2" s="86"/>
      <c r="H2" s="27"/>
      <c r="I2" s="27"/>
      <c r="J2" s="27"/>
      <c r="K2" s="27"/>
      <c r="L2" s="27"/>
      <c r="M2" s="27"/>
      <c r="N2" s="60"/>
      <c r="O2" s="60"/>
      <c r="P2" s="122" t="s">
        <v>158</v>
      </c>
      <c r="Q2" s="122"/>
      <c r="R2" s="61"/>
      <c r="S2" s="123" t="s">
        <v>161</v>
      </c>
      <c r="T2" s="123"/>
    </row>
    <row r="3" spans="1:20" ht="11.25" customHeight="1" x14ac:dyDescent="0.2">
      <c r="A3" s="1"/>
      <c r="B3" s="38"/>
      <c r="C3" s="59"/>
      <c r="D3" s="59"/>
      <c r="E3" s="77"/>
      <c r="F3" s="27"/>
      <c r="G3" s="86"/>
      <c r="H3" s="27"/>
      <c r="I3" s="27"/>
      <c r="J3" s="27"/>
      <c r="K3" s="27"/>
      <c r="L3" s="27"/>
      <c r="M3" s="27"/>
      <c r="N3" s="60"/>
      <c r="O3" s="60"/>
      <c r="P3" s="53" t="s">
        <v>162</v>
      </c>
      <c r="Q3" s="53"/>
      <c r="R3" s="53" t="s">
        <v>159</v>
      </c>
      <c r="S3" s="122" t="s">
        <v>160</v>
      </c>
      <c r="T3" s="122"/>
    </row>
    <row r="4" spans="1:20" ht="24.75" customHeight="1" x14ac:dyDescent="0.25">
      <c r="A4" s="119" t="s">
        <v>264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27.6" customHeight="1" x14ac:dyDescent="0.2">
      <c r="A5" s="110" t="s">
        <v>41</v>
      </c>
      <c r="B5" s="110"/>
      <c r="C5" s="110"/>
      <c r="D5" s="110" t="s">
        <v>3</v>
      </c>
      <c r="E5" s="117" t="s">
        <v>4</v>
      </c>
      <c r="F5" s="117"/>
      <c r="G5" s="117"/>
      <c r="H5" s="117"/>
      <c r="I5" s="117"/>
      <c r="J5" s="117"/>
      <c r="K5" s="117"/>
      <c r="L5" s="117"/>
      <c r="M5" s="117"/>
      <c r="N5" s="110" t="s">
        <v>42</v>
      </c>
      <c r="O5" s="110"/>
      <c r="P5" s="110"/>
      <c r="Q5" s="110"/>
      <c r="R5" s="110"/>
      <c r="S5" s="110"/>
      <c r="T5" s="110" t="s">
        <v>5</v>
      </c>
    </row>
    <row r="6" spans="1:20" ht="27" customHeight="1" x14ac:dyDescent="0.2">
      <c r="A6" s="110"/>
      <c r="B6" s="110"/>
      <c r="C6" s="110"/>
      <c r="D6" s="110"/>
      <c r="E6" s="117" t="s">
        <v>6</v>
      </c>
      <c r="F6" s="117"/>
      <c r="G6" s="117"/>
      <c r="H6" s="117" t="s">
        <v>7</v>
      </c>
      <c r="I6" s="117"/>
      <c r="J6" s="117"/>
      <c r="K6" s="117" t="s">
        <v>8</v>
      </c>
      <c r="L6" s="117"/>
      <c r="M6" s="117"/>
      <c r="N6" s="120" t="s">
        <v>9</v>
      </c>
      <c r="O6" s="121"/>
      <c r="P6" s="115" t="s">
        <v>10</v>
      </c>
      <c r="Q6" s="110" t="s">
        <v>11</v>
      </c>
      <c r="R6" s="110" t="s">
        <v>12</v>
      </c>
      <c r="S6" s="110"/>
      <c r="T6" s="110"/>
    </row>
    <row r="7" spans="1:20" ht="81" customHeight="1" x14ac:dyDescent="0.2">
      <c r="A7" s="110"/>
      <c r="B7" s="110"/>
      <c r="C7" s="110"/>
      <c r="D7" s="110"/>
      <c r="E7" s="78" t="s">
        <v>13</v>
      </c>
      <c r="F7" s="50" t="s">
        <v>14</v>
      </c>
      <c r="G7" s="87" t="s">
        <v>15</v>
      </c>
      <c r="H7" s="50" t="s">
        <v>13</v>
      </c>
      <c r="I7" s="50" t="s">
        <v>14</v>
      </c>
      <c r="J7" s="50" t="s">
        <v>15</v>
      </c>
      <c r="K7" s="50" t="s">
        <v>13</v>
      </c>
      <c r="L7" s="50" t="s">
        <v>14</v>
      </c>
      <c r="M7" s="50" t="s">
        <v>15</v>
      </c>
      <c r="N7" s="15" t="s">
        <v>16</v>
      </c>
      <c r="O7" s="15" t="s">
        <v>17</v>
      </c>
      <c r="P7" s="116"/>
      <c r="Q7" s="110"/>
      <c r="R7" s="49" t="s">
        <v>18</v>
      </c>
      <c r="S7" s="15" t="s">
        <v>19</v>
      </c>
      <c r="T7" s="110"/>
    </row>
    <row r="8" spans="1:20" ht="16.350000000000001" customHeight="1" x14ac:dyDescent="0.2">
      <c r="A8" s="5" t="s">
        <v>20</v>
      </c>
      <c r="B8" s="39" t="s">
        <v>21</v>
      </c>
      <c r="C8" s="49" t="s">
        <v>22</v>
      </c>
      <c r="D8" s="49" t="s">
        <v>23</v>
      </c>
      <c r="E8" s="79" t="s">
        <v>24</v>
      </c>
      <c r="F8" s="19" t="s">
        <v>25</v>
      </c>
      <c r="G8" s="88" t="s">
        <v>26</v>
      </c>
      <c r="H8" s="19" t="s">
        <v>27</v>
      </c>
      <c r="I8" s="19" t="s">
        <v>28</v>
      </c>
      <c r="J8" s="19" t="s">
        <v>29</v>
      </c>
      <c r="K8" s="19" t="s">
        <v>30</v>
      </c>
      <c r="L8" s="19" t="s">
        <v>31</v>
      </c>
      <c r="M8" s="19" t="s">
        <v>32</v>
      </c>
      <c r="N8" s="15" t="s">
        <v>33</v>
      </c>
      <c r="O8" s="15" t="s">
        <v>34</v>
      </c>
      <c r="P8" s="49" t="s">
        <v>35</v>
      </c>
      <c r="Q8" s="49" t="s">
        <v>36</v>
      </c>
      <c r="R8" s="49" t="s">
        <v>37</v>
      </c>
      <c r="S8" s="15" t="s">
        <v>38</v>
      </c>
      <c r="T8" s="49" t="s">
        <v>39</v>
      </c>
    </row>
    <row r="9" spans="1:20" ht="12.75" x14ac:dyDescent="0.2">
      <c r="A9" s="8" t="s">
        <v>43</v>
      </c>
      <c r="B9" s="40"/>
      <c r="C9" s="8" t="s">
        <v>44</v>
      </c>
      <c r="D9" s="9"/>
      <c r="E9" s="80"/>
      <c r="F9" s="20"/>
      <c r="G9" s="89"/>
      <c r="H9" s="20"/>
      <c r="I9" s="20"/>
      <c r="J9" s="21"/>
      <c r="K9" s="20"/>
      <c r="L9" s="20"/>
      <c r="M9" s="20"/>
      <c r="N9" s="62">
        <f>SUM(N10,N26,N28,N36,N38,N41,N56,N60,N63,N65,N67)</f>
        <v>346028723.48000002</v>
      </c>
      <c r="O9" s="62">
        <f>SUM(O10,O26,O28,O36,O38,O41,O56,O60,O63,O65,O67)</f>
        <v>335941069.87</v>
      </c>
      <c r="P9" s="62">
        <f t="shared" ref="P9:S9" si="0">SUM(P10,P26,P28,P36,P38,P41,P56,P60,P63,P65,P67)</f>
        <v>334328896.85000002</v>
      </c>
      <c r="Q9" s="62">
        <f t="shared" si="0"/>
        <v>349961975.45000005</v>
      </c>
      <c r="R9" s="62">
        <f t="shared" si="0"/>
        <v>387304156.50999999</v>
      </c>
      <c r="S9" s="62">
        <f t="shared" si="0"/>
        <v>387304156.50999999</v>
      </c>
      <c r="T9" s="63"/>
    </row>
    <row r="10" spans="1:20" ht="120.75" customHeight="1" x14ac:dyDescent="0.2">
      <c r="A10" s="12" t="s">
        <v>45</v>
      </c>
      <c r="B10" s="41" t="s">
        <v>46</v>
      </c>
      <c r="C10" s="12" t="s">
        <v>47</v>
      </c>
      <c r="D10" s="13" t="s">
        <v>48</v>
      </c>
      <c r="E10" s="81" t="s">
        <v>224</v>
      </c>
      <c r="F10" s="22" t="s">
        <v>224</v>
      </c>
      <c r="G10" s="90" t="s">
        <v>224</v>
      </c>
      <c r="H10" s="22" t="s">
        <v>224</v>
      </c>
      <c r="I10" s="22" t="s">
        <v>224</v>
      </c>
      <c r="J10" s="23" t="s">
        <v>224</v>
      </c>
      <c r="K10" s="22" t="s">
        <v>224</v>
      </c>
      <c r="L10" s="22" t="s">
        <v>224</v>
      </c>
      <c r="M10" s="22" t="s">
        <v>224</v>
      </c>
      <c r="N10" s="64">
        <f>SUM(N11:N25)</f>
        <v>106098586.89</v>
      </c>
      <c r="O10" s="64">
        <f t="shared" ref="O10:S10" si="1">SUM(O11:O25)</f>
        <v>96494293.649999991</v>
      </c>
      <c r="P10" s="64">
        <f t="shared" si="1"/>
        <v>98159418.140000001</v>
      </c>
      <c r="Q10" s="64">
        <f t="shared" si="1"/>
        <v>100140098.68000001</v>
      </c>
      <c r="R10" s="64">
        <f t="shared" si="1"/>
        <v>131196443</v>
      </c>
      <c r="S10" s="64">
        <f t="shared" si="1"/>
        <v>131196443</v>
      </c>
      <c r="T10" s="65"/>
    </row>
    <row r="11" spans="1:20" ht="56.25" x14ac:dyDescent="0.2">
      <c r="A11" s="10"/>
      <c r="B11" s="36" t="s">
        <v>49</v>
      </c>
      <c r="C11" s="10" t="s">
        <v>50</v>
      </c>
      <c r="D11" s="11"/>
      <c r="E11" s="82" t="s">
        <v>163</v>
      </c>
      <c r="F11" s="18" t="s">
        <v>164</v>
      </c>
      <c r="G11" s="91" t="s">
        <v>165</v>
      </c>
      <c r="H11" s="24"/>
      <c r="I11" s="24"/>
      <c r="J11" s="25"/>
      <c r="K11" s="24"/>
      <c r="L11" s="24"/>
      <c r="M11" s="24"/>
      <c r="N11" s="66">
        <v>159400</v>
      </c>
      <c r="O11" s="66">
        <v>159400</v>
      </c>
      <c r="P11" s="67">
        <v>165600</v>
      </c>
      <c r="Q11" s="67">
        <v>180700</v>
      </c>
      <c r="R11" s="67">
        <v>180700</v>
      </c>
      <c r="S11" s="67">
        <v>180700</v>
      </c>
      <c r="T11" s="65"/>
    </row>
    <row r="12" spans="1:20" ht="163.5" customHeight="1" x14ac:dyDescent="0.2">
      <c r="A12" s="10"/>
      <c r="B12" s="36" t="s">
        <v>238</v>
      </c>
      <c r="C12" s="10" t="s">
        <v>51</v>
      </c>
      <c r="D12" s="11"/>
      <c r="E12" s="82" t="s">
        <v>163</v>
      </c>
      <c r="F12" s="18" t="s">
        <v>164</v>
      </c>
      <c r="G12" s="91" t="s">
        <v>165</v>
      </c>
      <c r="H12" s="24"/>
      <c r="I12" s="24"/>
      <c r="J12" s="25"/>
      <c r="K12" s="24"/>
      <c r="L12" s="24"/>
      <c r="M12" s="24"/>
      <c r="N12" s="66">
        <v>17665421.379999999</v>
      </c>
      <c r="O12" s="66">
        <v>17665355.079999998</v>
      </c>
      <c r="P12" s="67">
        <v>12567300</v>
      </c>
      <c r="Q12" s="67">
        <v>9827400</v>
      </c>
      <c r="R12" s="67">
        <v>34078400</v>
      </c>
      <c r="S12" s="67">
        <v>34078400</v>
      </c>
      <c r="T12" s="65"/>
    </row>
    <row r="13" spans="1:20" ht="56.25" x14ac:dyDescent="0.2">
      <c r="A13" s="10"/>
      <c r="B13" s="36" t="s">
        <v>239</v>
      </c>
      <c r="C13" s="10" t="s">
        <v>52</v>
      </c>
      <c r="D13" s="11"/>
      <c r="E13" s="82" t="s">
        <v>163</v>
      </c>
      <c r="F13" s="18" t="s">
        <v>166</v>
      </c>
      <c r="G13" s="91" t="s">
        <v>165</v>
      </c>
      <c r="H13" s="24"/>
      <c r="I13" s="24"/>
      <c r="J13" s="25"/>
      <c r="K13" s="24"/>
      <c r="L13" s="24"/>
      <c r="M13" s="24"/>
      <c r="N13" s="66">
        <v>235000</v>
      </c>
      <c r="O13" s="66">
        <v>235000</v>
      </c>
      <c r="P13" s="67">
        <v>290000</v>
      </c>
      <c r="Q13" s="67">
        <v>290000</v>
      </c>
      <c r="R13" s="67">
        <v>290000</v>
      </c>
      <c r="S13" s="67">
        <v>290000</v>
      </c>
      <c r="T13" s="65"/>
    </row>
    <row r="14" spans="1:20" ht="56.25" x14ac:dyDescent="0.2">
      <c r="A14" s="10"/>
      <c r="B14" s="36" t="s">
        <v>240</v>
      </c>
      <c r="C14" s="10" t="s">
        <v>53</v>
      </c>
      <c r="D14" s="11"/>
      <c r="E14" s="82" t="s">
        <v>163</v>
      </c>
      <c r="F14" s="18" t="s">
        <v>167</v>
      </c>
      <c r="G14" s="91" t="s">
        <v>165</v>
      </c>
      <c r="H14" s="24"/>
      <c r="I14" s="24"/>
      <c r="J14" s="25"/>
      <c r="K14" s="24"/>
      <c r="L14" s="24"/>
      <c r="M14" s="24"/>
      <c r="N14" s="66">
        <v>3039092.07</v>
      </c>
      <c r="O14" s="66">
        <v>3039092.07</v>
      </c>
      <c r="P14" s="67">
        <v>200000</v>
      </c>
      <c r="Q14" s="67">
        <v>200000</v>
      </c>
      <c r="R14" s="67">
        <v>200000</v>
      </c>
      <c r="S14" s="67">
        <v>200000</v>
      </c>
      <c r="T14" s="65"/>
    </row>
    <row r="15" spans="1:20" ht="168" x14ac:dyDescent="0.2">
      <c r="A15" s="10"/>
      <c r="B15" s="36" t="s">
        <v>241</v>
      </c>
      <c r="C15" s="10" t="s">
        <v>54</v>
      </c>
      <c r="D15" s="11"/>
      <c r="E15" s="82" t="s">
        <v>168</v>
      </c>
      <c r="F15" s="18" t="s">
        <v>169</v>
      </c>
      <c r="G15" s="91" t="s">
        <v>170</v>
      </c>
      <c r="H15" s="24"/>
      <c r="I15" s="24"/>
      <c r="J15" s="25"/>
      <c r="K15" s="24"/>
      <c r="L15" s="24"/>
      <c r="M15" s="24"/>
      <c r="N15" s="66">
        <v>4905704.6900000004</v>
      </c>
      <c r="O15" s="66">
        <v>4342349.96</v>
      </c>
      <c r="P15" s="67">
        <v>5253400</v>
      </c>
      <c r="Q15" s="67">
        <v>4444300</v>
      </c>
      <c r="R15" s="67">
        <v>4383600</v>
      </c>
      <c r="S15" s="67">
        <v>4383600</v>
      </c>
      <c r="T15" s="65"/>
    </row>
    <row r="16" spans="1:20" ht="178.5" x14ac:dyDescent="0.2">
      <c r="A16" s="10"/>
      <c r="B16" s="36" t="s">
        <v>242</v>
      </c>
      <c r="C16" s="10" t="s">
        <v>55</v>
      </c>
      <c r="D16" s="11"/>
      <c r="E16" s="82" t="s">
        <v>168</v>
      </c>
      <c r="F16" s="18" t="s">
        <v>169</v>
      </c>
      <c r="G16" s="91" t="s">
        <v>170</v>
      </c>
      <c r="H16" s="18" t="s">
        <v>171</v>
      </c>
      <c r="I16" s="18" t="s">
        <v>172</v>
      </c>
      <c r="J16" s="18" t="s">
        <v>173</v>
      </c>
      <c r="K16" s="18" t="s">
        <v>171</v>
      </c>
      <c r="L16" s="18" t="s">
        <v>172</v>
      </c>
      <c r="M16" s="18" t="s">
        <v>173</v>
      </c>
      <c r="N16" s="66">
        <v>49800359.780000001</v>
      </c>
      <c r="O16" s="66">
        <v>41067336.259999998</v>
      </c>
      <c r="P16" s="67">
        <v>45429000</v>
      </c>
      <c r="Q16" s="67">
        <v>50565400</v>
      </c>
      <c r="R16" s="67">
        <v>57376900</v>
      </c>
      <c r="S16" s="67">
        <v>57376900</v>
      </c>
      <c r="T16" s="65"/>
    </row>
    <row r="17" spans="1:20" ht="112.5" x14ac:dyDescent="0.2">
      <c r="A17" s="10"/>
      <c r="B17" s="36" t="s">
        <v>243</v>
      </c>
      <c r="C17" s="10" t="s">
        <v>56</v>
      </c>
      <c r="D17" s="11"/>
      <c r="E17" s="82" t="s">
        <v>168</v>
      </c>
      <c r="F17" s="18" t="s">
        <v>169</v>
      </c>
      <c r="G17" s="91" t="s">
        <v>170</v>
      </c>
      <c r="H17" s="24"/>
      <c r="I17" s="24"/>
      <c r="J17" s="25"/>
      <c r="K17" s="24"/>
      <c r="L17" s="24"/>
      <c r="M17" s="24"/>
      <c r="N17" s="66">
        <v>15953817</v>
      </c>
      <c r="O17" s="66">
        <v>15662063.449999999</v>
      </c>
      <c r="P17" s="67">
        <v>17411000</v>
      </c>
      <c r="Q17" s="67">
        <v>18048700</v>
      </c>
      <c r="R17" s="67">
        <v>17938500</v>
      </c>
      <c r="S17" s="67">
        <v>17938500</v>
      </c>
      <c r="T17" s="65"/>
    </row>
    <row r="18" spans="1:20" ht="325.5" x14ac:dyDescent="0.2">
      <c r="A18" s="10"/>
      <c r="B18" s="43" t="s">
        <v>244</v>
      </c>
      <c r="C18" s="10" t="s">
        <v>57</v>
      </c>
      <c r="D18" s="11"/>
      <c r="E18" s="82" t="s">
        <v>168</v>
      </c>
      <c r="F18" s="18" t="s">
        <v>169</v>
      </c>
      <c r="G18" s="91" t="s">
        <v>170</v>
      </c>
      <c r="H18" s="24"/>
      <c r="I18" s="24"/>
      <c r="J18" s="25"/>
      <c r="K18" s="24"/>
      <c r="L18" s="24"/>
      <c r="M18" s="24"/>
      <c r="N18" s="66">
        <v>61000</v>
      </c>
      <c r="O18" s="66">
        <v>61000</v>
      </c>
      <c r="P18" s="67">
        <v>90000</v>
      </c>
      <c r="Q18" s="67">
        <v>90000</v>
      </c>
      <c r="R18" s="67">
        <v>90000</v>
      </c>
      <c r="S18" s="67">
        <v>90000</v>
      </c>
      <c r="T18" s="65"/>
    </row>
    <row r="19" spans="1:20" ht="94.5" customHeight="1" x14ac:dyDescent="0.2">
      <c r="A19" s="10"/>
      <c r="B19" s="43" t="s">
        <v>245</v>
      </c>
      <c r="C19" s="10" t="s">
        <v>58</v>
      </c>
      <c r="D19" s="11"/>
      <c r="E19" s="82" t="s">
        <v>174</v>
      </c>
      <c r="F19" s="18" t="s">
        <v>175</v>
      </c>
      <c r="G19" s="91" t="s">
        <v>176</v>
      </c>
      <c r="H19" s="18" t="s">
        <v>178</v>
      </c>
      <c r="I19" s="18" t="s">
        <v>172</v>
      </c>
      <c r="J19" s="18" t="s">
        <v>179</v>
      </c>
      <c r="K19" s="18" t="s">
        <v>178</v>
      </c>
      <c r="L19" s="18" t="s">
        <v>172</v>
      </c>
      <c r="M19" s="18" t="s">
        <v>179</v>
      </c>
      <c r="N19" s="66">
        <v>5465767.5099999998</v>
      </c>
      <c r="O19" s="66">
        <v>5465767.5099999998</v>
      </c>
      <c r="P19" s="67">
        <v>6923518.1399999997</v>
      </c>
      <c r="Q19" s="67">
        <v>6953298.6799999997</v>
      </c>
      <c r="R19" s="67">
        <v>7234543</v>
      </c>
      <c r="S19" s="67">
        <v>7234543</v>
      </c>
      <c r="T19" s="65"/>
    </row>
    <row r="20" spans="1:20" ht="91.5" customHeight="1" x14ac:dyDescent="0.2">
      <c r="A20" s="10"/>
      <c r="B20" s="43" t="s">
        <v>246</v>
      </c>
      <c r="C20" s="10" t="s">
        <v>59</v>
      </c>
      <c r="D20" s="11"/>
      <c r="E20" s="82" t="s">
        <v>163</v>
      </c>
      <c r="F20" s="18" t="s">
        <v>177</v>
      </c>
      <c r="G20" s="91" t="s">
        <v>165</v>
      </c>
      <c r="H20" s="18" t="s">
        <v>178</v>
      </c>
      <c r="I20" s="18" t="s">
        <v>172</v>
      </c>
      <c r="J20" s="18" t="s">
        <v>179</v>
      </c>
      <c r="K20" s="18" t="s">
        <v>178</v>
      </c>
      <c r="L20" s="18" t="s">
        <v>172</v>
      </c>
      <c r="M20" s="18" t="s">
        <v>179</v>
      </c>
      <c r="N20" s="66">
        <v>8152323.8200000003</v>
      </c>
      <c r="O20" s="66">
        <v>8136228.6799999997</v>
      </c>
      <c r="P20" s="67">
        <v>8704700</v>
      </c>
      <c r="Q20" s="67">
        <v>8930700</v>
      </c>
      <c r="R20" s="67">
        <v>8811700</v>
      </c>
      <c r="S20" s="67">
        <v>8811700</v>
      </c>
      <c r="T20" s="65"/>
    </row>
    <row r="21" spans="1:20" ht="56.25" x14ac:dyDescent="0.2">
      <c r="A21" s="10"/>
      <c r="B21" s="36" t="s">
        <v>247</v>
      </c>
      <c r="C21" s="10" t="s">
        <v>60</v>
      </c>
      <c r="D21" s="11"/>
      <c r="E21" s="82" t="s">
        <v>163</v>
      </c>
      <c r="F21" s="18" t="s">
        <v>180</v>
      </c>
      <c r="G21" s="91" t="s">
        <v>165</v>
      </c>
      <c r="H21" s="24"/>
      <c r="I21" s="24"/>
      <c r="J21" s="25"/>
      <c r="K21" s="24"/>
      <c r="L21" s="24"/>
      <c r="M21" s="24"/>
      <c r="N21" s="66">
        <v>29996</v>
      </c>
      <c r="O21" s="66">
        <v>29996</v>
      </c>
      <c r="P21" s="67">
        <v>32000</v>
      </c>
      <c r="Q21" s="67">
        <v>34000</v>
      </c>
      <c r="R21" s="67">
        <v>35000</v>
      </c>
      <c r="S21" s="67">
        <v>35000</v>
      </c>
      <c r="T21" s="65"/>
    </row>
    <row r="22" spans="1:20" ht="56.25" x14ac:dyDescent="0.2">
      <c r="A22" s="10"/>
      <c r="B22" s="36" t="s">
        <v>248</v>
      </c>
      <c r="C22" s="10" t="s">
        <v>61</v>
      </c>
      <c r="D22" s="11"/>
      <c r="E22" s="82" t="s">
        <v>163</v>
      </c>
      <c r="F22" s="18" t="s">
        <v>180</v>
      </c>
      <c r="G22" s="91" t="s">
        <v>165</v>
      </c>
      <c r="H22" s="24"/>
      <c r="I22" s="24"/>
      <c r="J22" s="25"/>
      <c r="K22" s="24"/>
      <c r="L22" s="24"/>
      <c r="M22" s="24"/>
      <c r="N22" s="66">
        <v>0</v>
      </c>
      <c r="O22" s="66">
        <v>0</v>
      </c>
      <c r="P22" s="67">
        <v>0</v>
      </c>
      <c r="Q22" s="67">
        <v>0</v>
      </c>
      <c r="R22" s="67">
        <v>0</v>
      </c>
      <c r="S22" s="67">
        <v>0</v>
      </c>
      <c r="T22" s="65"/>
    </row>
    <row r="23" spans="1:20" ht="56.25" x14ac:dyDescent="0.2">
      <c r="A23" s="10"/>
      <c r="B23" s="36" t="s">
        <v>249</v>
      </c>
      <c r="C23" s="10" t="s">
        <v>62</v>
      </c>
      <c r="D23" s="11"/>
      <c r="E23" s="82" t="s">
        <v>163</v>
      </c>
      <c r="F23" s="18" t="s">
        <v>181</v>
      </c>
      <c r="G23" s="91" t="s">
        <v>165</v>
      </c>
      <c r="H23" s="24"/>
      <c r="I23" s="24"/>
      <c r="J23" s="25"/>
      <c r="K23" s="24"/>
      <c r="L23" s="24"/>
      <c r="M23" s="24"/>
      <c r="N23" s="66">
        <v>430704.64000000001</v>
      </c>
      <c r="O23" s="66">
        <v>430704.64000000001</v>
      </c>
      <c r="P23" s="67">
        <v>892900</v>
      </c>
      <c r="Q23" s="67">
        <v>375600</v>
      </c>
      <c r="R23" s="67">
        <v>377100</v>
      </c>
      <c r="S23" s="67">
        <v>377100</v>
      </c>
      <c r="T23" s="65"/>
    </row>
    <row r="24" spans="1:20" ht="56.25" x14ac:dyDescent="0.2">
      <c r="A24" s="10"/>
      <c r="B24" s="36" t="s">
        <v>250</v>
      </c>
      <c r="C24" s="10" t="s">
        <v>63</v>
      </c>
      <c r="D24" s="11"/>
      <c r="E24" s="82" t="s">
        <v>163</v>
      </c>
      <c r="F24" s="18" t="s">
        <v>182</v>
      </c>
      <c r="G24" s="91" t="s">
        <v>165</v>
      </c>
      <c r="H24" s="24"/>
      <c r="I24" s="24"/>
      <c r="J24" s="25"/>
      <c r="K24" s="24"/>
      <c r="L24" s="24"/>
      <c r="M24" s="24"/>
      <c r="N24" s="66">
        <v>200000</v>
      </c>
      <c r="O24" s="66">
        <v>200000</v>
      </c>
      <c r="P24" s="67">
        <v>200000</v>
      </c>
      <c r="Q24" s="67">
        <v>200000</v>
      </c>
      <c r="R24" s="67">
        <v>200000</v>
      </c>
      <c r="S24" s="67">
        <v>200000</v>
      </c>
      <c r="T24" s="65"/>
    </row>
    <row r="25" spans="1:20" ht="60" customHeight="1" x14ac:dyDescent="0.2">
      <c r="A25" s="10"/>
      <c r="B25" s="36" t="s">
        <v>251</v>
      </c>
      <c r="C25" s="10" t="s">
        <v>64</v>
      </c>
      <c r="D25" s="11"/>
      <c r="E25" s="82" t="s">
        <v>163</v>
      </c>
      <c r="F25" s="18" t="s">
        <v>183</v>
      </c>
      <c r="G25" s="91" t="s">
        <v>165</v>
      </c>
      <c r="H25" s="24"/>
      <c r="I25" s="24"/>
      <c r="J25" s="25"/>
      <c r="K25" s="24"/>
      <c r="L25" s="24"/>
      <c r="M25" s="24"/>
      <c r="N25" s="66">
        <v>0</v>
      </c>
      <c r="O25" s="66">
        <v>0</v>
      </c>
      <c r="P25" s="67">
        <v>0</v>
      </c>
      <c r="Q25" s="67">
        <v>0</v>
      </c>
      <c r="R25" s="67">
        <v>0</v>
      </c>
      <c r="S25" s="67">
        <v>0</v>
      </c>
      <c r="T25" s="68"/>
    </row>
    <row r="26" spans="1:20" ht="63.75" customHeight="1" x14ac:dyDescent="0.2">
      <c r="A26" s="12" t="s">
        <v>65</v>
      </c>
      <c r="B26" s="41" t="s">
        <v>66</v>
      </c>
      <c r="C26" s="12" t="s">
        <v>67</v>
      </c>
      <c r="D26" s="13" t="s">
        <v>68</v>
      </c>
      <c r="E26" s="81" t="s">
        <v>224</v>
      </c>
      <c r="F26" s="22" t="s">
        <v>224</v>
      </c>
      <c r="G26" s="90" t="s">
        <v>224</v>
      </c>
      <c r="H26" s="22" t="s">
        <v>224</v>
      </c>
      <c r="I26" s="22" t="s">
        <v>224</v>
      </c>
      <c r="J26" s="23" t="s">
        <v>224</v>
      </c>
      <c r="K26" s="22" t="s">
        <v>224</v>
      </c>
      <c r="L26" s="22" t="s">
        <v>224</v>
      </c>
      <c r="M26" s="22" t="s">
        <v>224</v>
      </c>
      <c r="N26" s="64">
        <f>SUM(N27)</f>
        <v>1142440</v>
      </c>
      <c r="O26" s="64">
        <f>SUM(O27)</f>
        <v>1142440</v>
      </c>
      <c r="P26" s="69">
        <f>SUM(P27)</f>
        <v>2032178.72</v>
      </c>
      <c r="Q26" s="69">
        <f t="shared" ref="Q26:S26" si="2">SUM(Q27)</f>
        <v>2058263.4</v>
      </c>
      <c r="R26" s="69">
        <f t="shared" si="2"/>
        <v>2061711.51</v>
      </c>
      <c r="S26" s="69">
        <f t="shared" si="2"/>
        <v>2061711.51</v>
      </c>
      <c r="T26" s="70"/>
    </row>
    <row r="27" spans="1:20" ht="202.5" customHeight="1" x14ac:dyDescent="0.2">
      <c r="A27" s="10"/>
      <c r="B27" s="43" t="s">
        <v>252</v>
      </c>
      <c r="C27" s="10" t="s">
        <v>69</v>
      </c>
      <c r="D27" s="11"/>
      <c r="E27" s="82" t="s">
        <v>163</v>
      </c>
      <c r="F27" s="18" t="s">
        <v>184</v>
      </c>
      <c r="G27" s="91" t="s">
        <v>165</v>
      </c>
      <c r="H27" s="28" t="s">
        <v>185</v>
      </c>
      <c r="I27" s="18" t="s">
        <v>186</v>
      </c>
      <c r="J27" s="18" t="s">
        <v>187</v>
      </c>
      <c r="K27" s="28" t="s">
        <v>185</v>
      </c>
      <c r="L27" s="18" t="s">
        <v>186</v>
      </c>
      <c r="M27" s="18" t="s">
        <v>187</v>
      </c>
      <c r="N27" s="66">
        <v>1142440</v>
      </c>
      <c r="O27" s="66">
        <v>1142440</v>
      </c>
      <c r="P27" s="67">
        <v>2032178.72</v>
      </c>
      <c r="Q27" s="67">
        <v>2058263.4</v>
      </c>
      <c r="R27" s="67">
        <v>2061711.51</v>
      </c>
      <c r="S27" s="67">
        <v>2061711.51</v>
      </c>
      <c r="T27" s="65"/>
    </row>
    <row r="28" spans="1:20" ht="150.75" customHeight="1" x14ac:dyDescent="0.2">
      <c r="A28" s="12" t="s">
        <v>70</v>
      </c>
      <c r="B28" s="41" t="s">
        <v>71</v>
      </c>
      <c r="C28" s="12" t="s">
        <v>72</v>
      </c>
      <c r="D28" s="13" t="s">
        <v>73</v>
      </c>
      <c r="E28" s="81" t="s">
        <v>224</v>
      </c>
      <c r="F28" s="22" t="s">
        <v>224</v>
      </c>
      <c r="G28" s="90" t="s">
        <v>224</v>
      </c>
      <c r="H28" s="22" t="s">
        <v>224</v>
      </c>
      <c r="I28" s="22" t="s">
        <v>224</v>
      </c>
      <c r="J28" s="23" t="s">
        <v>224</v>
      </c>
      <c r="K28" s="22" t="s">
        <v>224</v>
      </c>
      <c r="L28" s="22" t="s">
        <v>224</v>
      </c>
      <c r="M28" s="22" t="s">
        <v>224</v>
      </c>
      <c r="N28" s="64">
        <f>SUM(N29:N35)</f>
        <v>63177292.879999995</v>
      </c>
      <c r="O28" s="64">
        <f>SUM(O29:O35)</f>
        <v>62974647.390000001</v>
      </c>
      <c r="P28" s="69">
        <f>SUM(P29:P35)</f>
        <v>70481197.739999995</v>
      </c>
      <c r="Q28" s="69">
        <f t="shared" ref="Q28:S28" si="3">SUM(Q29:Q35)</f>
        <v>58253911.119999997</v>
      </c>
      <c r="R28" s="69">
        <f t="shared" si="3"/>
        <v>55618851.590000004</v>
      </c>
      <c r="S28" s="69">
        <f t="shared" si="3"/>
        <v>55618851.590000004</v>
      </c>
      <c r="T28" s="65"/>
    </row>
    <row r="29" spans="1:20" ht="56.25" x14ac:dyDescent="0.2">
      <c r="A29" s="10"/>
      <c r="B29" s="36" t="s">
        <v>253</v>
      </c>
      <c r="C29" s="10" t="s">
        <v>74</v>
      </c>
      <c r="D29" s="11"/>
      <c r="E29" s="82" t="s">
        <v>163</v>
      </c>
      <c r="F29" s="18" t="s">
        <v>188</v>
      </c>
      <c r="G29" s="91" t="s">
        <v>165</v>
      </c>
      <c r="H29" s="24"/>
      <c r="I29" s="24"/>
      <c r="J29" s="25"/>
      <c r="K29" s="24"/>
      <c r="L29" s="24"/>
      <c r="M29" s="24"/>
      <c r="N29" s="66">
        <v>20469113.350000001</v>
      </c>
      <c r="O29" s="66">
        <v>20321465.399999999</v>
      </c>
      <c r="P29" s="67">
        <v>23579606</v>
      </c>
      <c r="Q29" s="67">
        <v>13947060</v>
      </c>
      <c r="R29" s="67">
        <v>13570260</v>
      </c>
      <c r="S29" s="67">
        <v>13570260</v>
      </c>
      <c r="T29" s="65"/>
    </row>
    <row r="30" spans="1:20" ht="56.25" x14ac:dyDescent="0.2">
      <c r="A30" s="10"/>
      <c r="B30" s="36" t="s">
        <v>254</v>
      </c>
      <c r="C30" s="10" t="s">
        <v>75</v>
      </c>
      <c r="D30" s="11"/>
      <c r="E30" s="82" t="s">
        <v>163</v>
      </c>
      <c r="F30" s="18" t="s">
        <v>188</v>
      </c>
      <c r="G30" s="91" t="s">
        <v>165</v>
      </c>
      <c r="H30" s="24"/>
      <c r="I30" s="24"/>
      <c r="J30" s="25"/>
      <c r="K30" s="24"/>
      <c r="L30" s="24"/>
      <c r="M30" s="24"/>
      <c r="N30" s="66">
        <v>26884259.699999999</v>
      </c>
      <c r="O30" s="66">
        <v>26852838.859999999</v>
      </c>
      <c r="P30" s="67">
        <v>28867294</v>
      </c>
      <c r="Q30" s="67">
        <v>28456740</v>
      </c>
      <c r="R30" s="67">
        <v>27552140</v>
      </c>
      <c r="S30" s="67">
        <v>27552140</v>
      </c>
      <c r="T30" s="65"/>
    </row>
    <row r="31" spans="1:20" ht="115.5" x14ac:dyDescent="0.2">
      <c r="A31" s="10"/>
      <c r="B31" s="36" t="s">
        <v>255</v>
      </c>
      <c r="C31" s="10" t="s">
        <v>76</v>
      </c>
      <c r="D31" s="11"/>
      <c r="E31" s="82" t="s">
        <v>163</v>
      </c>
      <c r="F31" s="18" t="s">
        <v>188</v>
      </c>
      <c r="G31" s="91" t="s">
        <v>165</v>
      </c>
      <c r="H31" s="24"/>
      <c r="I31" s="24"/>
      <c r="J31" s="25"/>
      <c r="K31" s="24"/>
      <c r="L31" s="24"/>
      <c r="M31" s="24"/>
      <c r="N31" s="66">
        <v>10399949.98</v>
      </c>
      <c r="O31" s="66">
        <v>10377668.130000001</v>
      </c>
      <c r="P31" s="67">
        <v>12305062.779999999</v>
      </c>
      <c r="Q31" s="67">
        <v>10391800</v>
      </c>
      <c r="R31" s="67">
        <v>9434200</v>
      </c>
      <c r="S31" s="67">
        <v>9434200</v>
      </c>
      <c r="T31" s="65"/>
    </row>
    <row r="32" spans="1:20" ht="119.25" customHeight="1" x14ac:dyDescent="0.2">
      <c r="A32" s="10"/>
      <c r="B32" s="36" t="s">
        <v>256</v>
      </c>
      <c r="C32" s="10" t="s">
        <v>77</v>
      </c>
      <c r="D32" s="11"/>
      <c r="E32" s="82" t="s">
        <v>163</v>
      </c>
      <c r="F32" s="18" t="s">
        <v>188</v>
      </c>
      <c r="G32" s="91" t="s">
        <v>165</v>
      </c>
      <c r="H32" s="24"/>
      <c r="I32" s="24"/>
      <c r="J32" s="25"/>
      <c r="K32" s="24"/>
      <c r="L32" s="24"/>
      <c r="M32" s="24"/>
      <c r="N32" s="66">
        <v>0</v>
      </c>
      <c r="O32" s="66">
        <v>0</v>
      </c>
      <c r="P32" s="67">
        <v>0</v>
      </c>
      <c r="Q32" s="67">
        <v>0</v>
      </c>
      <c r="R32" s="67">
        <v>0</v>
      </c>
      <c r="S32" s="67">
        <v>0</v>
      </c>
      <c r="T32" s="65"/>
    </row>
    <row r="33" spans="1:20" ht="117" customHeight="1" x14ac:dyDescent="0.2">
      <c r="A33" s="10"/>
      <c r="B33" s="43" t="s">
        <v>256</v>
      </c>
      <c r="C33" s="10" t="s">
        <v>78</v>
      </c>
      <c r="D33" s="11"/>
      <c r="E33" s="82" t="s">
        <v>163</v>
      </c>
      <c r="F33" s="18" t="s">
        <v>189</v>
      </c>
      <c r="G33" s="91" t="s">
        <v>165</v>
      </c>
      <c r="H33" s="24"/>
      <c r="I33" s="24"/>
      <c r="J33" s="25"/>
      <c r="K33" s="24"/>
      <c r="L33" s="24"/>
      <c r="M33" s="24"/>
      <c r="N33" s="66">
        <v>1923322.98</v>
      </c>
      <c r="O33" s="66">
        <v>1923322.98</v>
      </c>
      <c r="P33" s="67">
        <v>2095600</v>
      </c>
      <c r="Q33" s="67">
        <v>2190500</v>
      </c>
      <c r="R33" s="67">
        <v>2285200</v>
      </c>
      <c r="S33" s="67">
        <v>2285200</v>
      </c>
      <c r="T33" s="65"/>
    </row>
    <row r="34" spans="1:20" ht="241.5" x14ac:dyDescent="0.2">
      <c r="A34" s="10"/>
      <c r="B34" s="44" t="s">
        <v>79</v>
      </c>
      <c r="C34" s="10" t="s">
        <v>80</v>
      </c>
      <c r="D34" s="11"/>
      <c r="E34" s="82" t="s">
        <v>163</v>
      </c>
      <c r="F34" s="18" t="s">
        <v>189</v>
      </c>
      <c r="G34" s="91" t="s">
        <v>165</v>
      </c>
      <c r="H34" s="18" t="s">
        <v>171</v>
      </c>
      <c r="I34" s="18" t="s">
        <v>172</v>
      </c>
      <c r="J34" s="18" t="s">
        <v>173</v>
      </c>
      <c r="K34" s="18" t="s">
        <v>171</v>
      </c>
      <c r="L34" s="18" t="s">
        <v>172</v>
      </c>
      <c r="M34" s="18" t="s">
        <v>173</v>
      </c>
      <c r="N34" s="66">
        <v>3500646.87</v>
      </c>
      <c r="O34" s="66">
        <v>3499352.02</v>
      </c>
      <c r="P34" s="67">
        <v>3633634.96</v>
      </c>
      <c r="Q34" s="67">
        <v>3267811.12</v>
      </c>
      <c r="R34" s="67">
        <v>2777051.59</v>
      </c>
      <c r="S34" s="67">
        <v>2777051.59</v>
      </c>
      <c r="T34" s="65"/>
    </row>
    <row r="35" spans="1:20" ht="135" x14ac:dyDescent="0.2">
      <c r="A35" s="10"/>
      <c r="B35" s="45" t="s">
        <v>258</v>
      </c>
      <c r="C35" s="10" t="s">
        <v>81</v>
      </c>
      <c r="D35" s="11"/>
      <c r="E35" s="82" t="s">
        <v>163</v>
      </c>
      <c r="F35" s="18" t="s">
        <v>189</v>
      </c>
      <c r="G35" s="91" t="s">
        <v>165</v>
      </c>
      <c r="H35" s="18" t="s">
        <v>190</v>
      </c>
      <c r="I35" s="18" t="s">
        <v>172</v>
      </c>
      <c r="J35" s="18" t="s">
        <v>191</v>
      </c>
      <c r="K35" s="18" t="s">
        <v>190</v>
      </c>
      <c r="L35" s="18" t="s">
        <v>172</v>
      </c>
      <c r="M35" s="18" t="s">
        <v>191</v>
      </c>
      <c r="N35" s="66">
        <v>0</v>
      </c>
      <c r="O35" s="66">
        <v>0</v>
      </c>
      <c r="P35" s="67">
        <v>0</v>
      </c>
      <c r="Q35" s="67">
        <v>0</v>
      </c>
      <c r="R35" s="67">
        <v>0</v>
      </c>
      <c r="S35" s="67">
        <v>0</v>
      </c>
      <c r="T35" s="65"/>
    </row>
    <row r="36" spans="1:20" s="14" customFormat="1" ht="86.25" customHeight="1" x14ac:dyDescent="0.2">
      <c r="A36" s="12"/>
      <c r="B36" s="41" t="s">
        <v>157</v>
      </c>
      <c r="C36" s="12" t="s">
        <v>153</v>
      </c>
      <c r="D36" s="13" t="s">
        <v>155</v>
      </c>
      <c r="E36" s="81" t="s">
        <v>224</v>
      </c>
      <c r="F36" s="22" t="s">
        <v>224</v>
      </c>
      <c r="G36" s="90" t="s">
        <v>224</v>
      </c>
      <c r="H36" s="22" t="s">
        <v>224</v>
      </c>
      <c r="I36" s="22" t="s">
        <v>224</v>
      </c>
      <c r="J36" s="23" t="s">
        <v>224</v>
      </c>
      <c r="K36" s="22" t="s">
        <v>224</v>
      </c>
      <c r="L36" s="22" t="s">
        <v>224</v>
      </c>
      <c r="M36" s="22" t="s">
        <v>224</v>
      </c>
      <c r="N36" s="64">
        <f>SUM(N37)</f>
        <v>63334</v>
      </c>
      <c r="O36" s="64">
        <f t="shared" ref="O36:S36" si="4">SUM(O37)</f>
        <v>63334</v>
      </c>
      <c r="P36" s="64">
        <f t="shared" si="4"/>
        <v>0</v>
      </c>
      <c r="Q36" s="64">
        <f t="shared" si="4"/>
        <v>0</v>
      </c>
      <c r="R36" s="64">
        <f t="shared" si="4"/>
        <v>0</v>
      </c>
      <c r="S36" s="64">
        <f t="shared" si="4"/>
        <v>0</v>
      </c>
      <c r="T36" s="71"/>
    </row>
    <row r="37" spans="1:20" ht="56.25" x14ac:dyDescent="0.2">
      <c r="A37" s="10"/>
      <c r="B37" s="36" t="s">
        <v>156</v>
      </c>
      <c r="C37" s="17" t="s">
        <v>154</v>
      </c>
      <c r="D37" s="11"/>
      <c r="E37" s="82" t="s">
        <v>163</v>
      </c>
      <c r="F37" s="18" t="s">
        <v>189</v>
      </c>
      <c r="G37" s="91" t="s">
        <v>165</v>
      </c>
      <c r="H37" s="29"/>
      <c r="I37" s="24"/>
      <c r="J37" s="25"/>
      <c r="K37" s="24"/>
      <c r="L37" s="24"/>
      <c r="M37" s="24"/>
      <c r="N37" s="66">
        <v>63334</v>
      </c>
      <c r="O37" s="66">
        <v>63334</v>
      </c>
      <c r="P37" s="67">
        <v>0</v>
      </c>
      <c r="Q37" s="67">
        <v>0</v>
      </c>
      <c r="R37" s="67">
        <v>0</v>
      </c>
      <c r="S37" s="67">
        <v>0</v>
      </c>
      <c r="T37" s="65"/>
    </row>
    <row r="38" spans="1:20" ht="31.5" x14ac:dyDescent="0.2">
      <c r="A38" s="12" t="s">
        <v>82</v>
      </c>
      <c r="B38" s="41" t="s">
        <v>83</v>
      </c>
      <c r="C38" s="12" t="s">
        <v>84</v>
      </c>
      <c r="D38" s="13" t="s">
        <v>85</v>
      </c>
      <c r="E38" s="81" t="s">
        <v>224</v>
      </c>
      <c r="F38" s="22" t="s">
        <v>224</v>
      </c>
      <c r="G38" s="90" t="s">
        <v>224</v>
      </c>
      <c r="H38" s="22" t="s">
        <v>224</v>
      </c>
      <c r="I38" s="22" t="s">
        <v>224</v>
      </c>
      <c r="J38" s="23" t="s">
        <v>224</v>
      </c>
      <c r="K38" s="22" t="s">
        <v>224</v>
      </c>
      <c r="L38" s="22" t="s">
        <v>224</v>
      </c>
      <c r="M38" s="22" t="s">
        <v>224</v>
      </c>
      <c r="N38" s="64">
        <f>SUM(N39:N40)</f>
        <v>6600</v>
      </c>
      <c r="O38" s="64">
        <f t="shared" ref="O38:S38" si="5">SUM(O39:O40)</f>
        <v>100</v>
      </c>
      <c r="P38" s="64">
        <f t="shared" si="5"/>
        <v>300</v>
      </c>
      <c r="Q38" s="64">
        <f t="shared" si="5"/>
        <v>300</v>
      </c>
      <c r="R38" s="64">
        <f t="shared" si="5"/>
        <v>400</v>
      </c>
      <c r="S38" s="64">
        <f t="shared" si="5"/>
        <v>400</v>
      </c>
      <c r="T38" s="65"/>
    </row>
    <row r="39" spans="1:20" ht="112.5" x14ac:dyDescent="0.2">
      <c r="A39" s="10"/>
      <c r="B39" s="45" t="s">
        <v>259</v>
      </c>
      <c r="C39" s="10" t="s">
        <v>86</v>
      </c>
      <c r="D39" s="11"/>
      <c r="E39" s="82" t="s">
        <v>192</v>
      </c>
      <c r="F39" s="18" t="s">
        <v>225</v>
      </c>
      <c r="G39" s="91" t="s">
        <v>194</v>
      </c>
      <c r="H39" s="24"/>
      <c r="I39" s="24"/>
      <c r="J39" s="25"/>
      <c r="K39" s="24"/>
      <c r="L39" s="24"/>
      <c r="M39" s="24"/>
      <c r="N39" s="66">
        <v>6600</v>
      </c>
      <c r="O39" s="66">
        <v>100</v>
      </c>
      <c r="P39" s="67">
        <v>300</v>
      </c>
      <c r="Q39" s="67">
        <v>300</v>
      </c>
      <c r="R39" s="67">
        <v>400</v>
      </c>
      <c r="S39" s="67">
        <v>400</v>
      </c>
      <c r="T39" s="65"/>
    </row>
    <row r="40" spans="1:20" ht="87.75" customHeight="1" x14ac:dyDescent="0.2">
      <c r="A40" s="10"/>
      <c r="B40" s="45" t="s">
        <v>87</v>
      </c>
      <c r="C40" s="10" t="s">
        <v>88</v>
      </c>
      <c r="D40" s="11"/>
      <c r="E40" s="32" t="s">
        <v>226</v>
      </c>
      <c r="F40" s="31" t="s">
        <v>225</v>
      </c>
      <c r="G40" s="92" t="s">
        <v>227</v>
      </c>
      <c r="H40" s="24"/>
      <c r="I40" s="24"/>
      <c r="J40" s="25"/>
      <c r="K40" s="24"/>
      <c r="L40" s="24"/>
      <c r="M40" s="24"/>
      <c r="N40" s="66">
        <v>0</v>
      </c>
      <c r="O40" s="66">
        <v>0</v>
      </c>
      <c r="P40" s="67">
        <v>0</v>
      </c>
      <c r="Q40" s="67">
        <v>0</v>
      </c>
      <c r="R40" s="67">
        <v>0</v>
      </c>
      <c r="S40" s="67">
        <v>0</v>
      </c>
      <c r="T40" s="65"/>
    </row>
    <row r="41" spans="1:20" s="14" customFormat="1" ht="126" x14ac:dyDescent="0.2">
      <c r="A41" s="12" t="s">
        <v>89</v>
      </c>
      <c r="B41" s="41" t="s">
        <v>90</v>
      </c>
      <c r="C41" s="12" t="s">
        <v>91</v>
      </c>
      <c r="D41" s="13" t="s">
        <v>92</v>
      </c>
      <c r="E41" s="81" t="s">
        <v>224</v>
      </c>
      <c r="F41" s="22" t="s">
        <v>224</v>
      </c>
      <c r="G41" s="90" t="s">
        <v>224</v>
      </c>
      <c r="H41" s="22" t="s">
        <v>224</v>
      </c>
      <c r="I41" s="22" t="s">
        <v>224</v>
      </c>
      <c r="J41" s="23" t="s">
        <v>224</v>
      </c>
      <c r="K41" s="22" t="s">
        <v>224</v>
      </c>
      <c r="L41" s="22" t="s">
        <v>224</v>
      </c>
      <c r="M41" s="22" t="s">
        <v>224</v>
      </c>
      <c r="N41" s="64">
        <f>SUM(N42:N55)</f>
        <v>72489463.930000007</v>
      </c>
      <c r="O41" s="64">
        <f t="shared" ref="O41:S41" si="6">SUM(O42:O55)</f>
        <v>72291142.049999997</v>
      </c>
      <c r="P41" s="64">
        <f t="shared" si="6"/>
        <v>74255300</v>
      </c>
      <c r="Q41" s="64">
        <f t="shared" si="6"/>
        <v>80523000</v>
      </c>
      <c r="R41" s="64">
        <f t="shared" si="6"/>
        <v>82217100</v>
      </c>
      <c r="S41" s="64">
        <f t="shared" si="6"/>
        <v>82217100</v>
      </c>
      <c r="T41" s="71"/>
    </row>
    <row r="42" spans="1:20" ht="409.5" x14ac:dyDescent="0.2">
      <c r="A42" s="10"/>
      <c r="B42" s="45" t="s">
        <v>260</v>
      </c>
      <c r="C42" s="10" t="s">
        <v>93</v>
      </c>
      <c r="D42" s="11"/>
      <c r="E42" s="82" t="s">
        <v>195</v>
      </c>
      <c r="F42" s="18" t="s">
        <v>196</v>
      </c>
      <c r="G42" s="93" t="s">
        <v>197</v>
      </c>
      <c r="H42" s="24"/>
      <c r="I42" s="24"/>
      <c r="J42" s="25"/>
      <c r="K42" s="24"/>
      <c r="L42" s="24"/>
      <c r="M42" s="24"/>
      <c r="N42" s="66">
        <v>4167398.99</v>
      </c>
      <c r="O42" s="66">
        <v>4167398.99</v>
      </c>
      <c r="P42" s="67">
        <v>4181062</v>
      </c>
      <c r="Q42" s="67">
        <v>4312862</v>
      </c>
      <c r="R42" s="67">
        <v>4352762</v>
      </c>
      <c r="S42" s="67">
        <v>4352762</v>
      </c>
      <c r="T42" s="65"/>
    </row>
    <row r="43" spans="1:20" ht="238.5" customHeight="1" x14ac:dyDescent="0.2">
      <c r="A43" s="10"/>
      <c r="B43" s="44" t="s">
        <v>261</v>
      </c>
      <c r="C43" s="10" t="s">
        <v>94</v>
      </c>
      <c r="D43" s="11"/>
      <c r="E43" s="82" t="s">
        <v>195</v>
      </c>
      <c r="F43" s="18" t="s">
        <v>196</v>
      </c>
      <c r="G43" s="93" t="s">
        <v>197</v>
      </c>
      <c r="H43" s="24"/>
      <c r="I43" s="24"/>
      <c r="J43" s="25"/>
      <c r="K43" s="24"/>
      <c r="L43" s="24"/>
      <c r="M43" s="24"/>
      <c r="N43" s="66">
        <v>2437811.0099999998</v>
      </c>
      <c r="O43" s="66">
        <v>2437811.0099999998</v>
      </c>
      <c r="P43" s="67">
        <v>2397438</v>
      </c>
      <c r="Q43" s="67">
        <v>2528938</v>
      </c>
      <c r="R43" s="67">
        <v>2649338</v>
      </c>
      <c r="S43" s="67">
        <v>2649338</v>
      </c>
      <c r="T43" s="65"/>
    </row>
    <row r="44" spans="1:20" ht="117.75" customHeight="1" x14ac:dyDescent="0.2">
      <c r="A44" s="10"/>
      <c r="B44" s="44" t="s">
        <v>262</v>
      </c>
      <c r="C44" s="10" t="s">
        <v>95</v>
      </c>
      <c r="D44" s="11"/>
      <c r="E44" s="82" t="s">
        <v>168</v>
      </c>
      <c r="F44" s="18" t="s">
        <v>193</v>
      </c>
      <c r="G44" s="91" t="s">
        <v>170</v>
      </c>
      <c r="H44" s="24"/>
      <c r="I44" s="24"/>
      <c r="J44" s="25"/>
      <c r="K44" s="24"/>
      <c r="L44" s="24"/>
      <c r="M44" s="24"/>
      <c r="N44" s="66">
        <v>0</v>
      </c>
      <c r="O44" s="66">
        <v>0</v>
      </c>
      <c r="P44" s="67">
        <v>91100</v>
      </c>
      <c r="Q44" s="67">
        <v>91100</v>
      </c>
      <c r="R44" s="67">
        <v>91100</v>
      </c>
      <c r="S44" s="67">
        <v>91100</v>
      </c>
      <c r="T44" s="65"/>
    </row>
    <row r="45" spans="1:20" ht="168" customHeight="1" x14ac:dyDescent="0.2">
      <c r="A45" s="10"/>
      <c r="B45" s="44" t="s">
        <v>263</v>
      </c>
      <c r="C45" s="10" t="s">
        <v>96</v>
      </c>
      <c r="D45" s="11"/>
      <c r="E45" s="82" t="s">
        <v>198</v>
      </c>
      <c r="F45" s="18" t="s">
        <v>199</v>
      </c>
      <c r="G45" s="91" t="s">
        <v>200</v>
      </c>
      <c r="H45" s="24"/>
      <c r="I45" s="24"/>
      <c r="J45" s="25"/>
      <c r="K45" s="24"/>
      <c r="L45" s="24"/>
      <c r="M45" s="24"/>
      <c r="N45" s="66">
        <v>0</v>
      </c>
      <c r="O45" s="66">
        <v>0</v>
      </c>
      <c r="P45" s="67">
        <v>7851400</v>
      </c>
      <c r="Q45" s="67">
        <v>6731200</v>
      </c>
      <c r="R45" s="67">
        <v>6731200</v>
      </c>
      <c r="S45" s="67">
        <v>6731200</v>
      </c>
      <c r="T45" s="65"/>
    </row>
    <row r="46" spans="1:20" ht="339.75" customHeight="1" x14ac:dyDescent="0.2">
      <c r="A46" s="10"/>
      <c r="B46" s="36" t="s">
        <v>97</v>
      </c>
      <c r="C46" s="10" t="s">
        <v>98</v>
      </c>
      <c r="D46" s="11"/>
      <c r="E46" s="82" t="s">
        <v>201</v>
      </c>
      <c r="F46" s="18" t="s">
        <v>202</v>
      </c>
      <c r="G46" s="91" t="s">
        <v>203</v>
      </c>
      <c r="H46" s="24"/>
      <c r="I46" s="24"/>
      <c r="J46" s="25"/>
      <c r="K46" s="24"/>
      <c r="L46" s="24"/>
      <c r="M46" s="24"/>
      <c r="N46" s="66">
        <v>14220700</v>
      </c>
      <c r="O46" s="66">
        <v>14220700</v>
      </c>
      <c r="P46" s="67">
        <v>14131700</v>
      </c>
      <c r="Q46" s="67">
        <v>16281100</v>
      </c>
      <c r="R46" s="67">
        <v>16921400</v>
      </c>
      <c r="S46" s="67">
        <v>16921400</v>
      </c>
      <c r="T46" s="65"/>
    </row>
    <row r="47" spans="1:20" ht="382.5" x14ac:dyDescent="0.2">
      <c r="A47" s="10"/>
      <c r="B47" s="36" t="s">
        <v>99</v>
      </c>
      <c r="C47" s="10" t="s">
        <v>100</v>
      </c>
      <c r="D47" s="11"/>
      <c r="E47" s="82" t="s">
        <v>204</v>
      </c>
      <c r="F47" s="18" t="s">
        <v>205</v>
      </c>
      <c r="G47" s="91" t="s">
        <v>206</v>
      </c>
      <c r="H47" s="24"/>
      <c r="I47" s="24"/>
      <c r="J47" s="25"/>
      <c r="K47" s="24"/>
      <c r="L47" s="24"/>
      <c r="M47" s="24"/>
      <c r="N47" s="66">
        <v>10562245.699999999</v>
      </c>
      <c r="O47" s="66">
        <v>10522613.34</v>
      </c>
      <c r="P47" s="67">
        <v>15678700</v>
      </c>
      <c r="Q47" s="67">
        <v>21684000</v>
      </c>
      <c r="R47" s="67">
        <v>22270500</v>
      </c>
      <c r="S47" s="67">
        <v>22270500</v>
      </c>
      <c r="T47" s="65"/>
    </row>
    <row r="48" spans="1:20" ht="357" x14ac:dyDescent="0.2">
      <c r="A48" s="10"/>
      <c r="B48" s="36" t="s">
        <v>101</v>
      </c>
      <c r="C48" s="10" t="s">
        <v>102</v>
      </c>
      <c r="D48" s="11"/>
      <c r="E48" s="82" t="s">
        <v>207</v>
      </c>
      <c r="F48" s="18" t="s">
        <v>199</v>
      </c>
      <c r="G48" s="91" t="s">
        <v>208</v>
      </c>
      <c r="H48" s="24"/>
      <c r="I48" s="24"/>
      <c r="J48" s="25"/>
      <c r="K48" s="24"/>
      <c r="L48" s="24"/>
      <c r="M48" s="24"/>
      <c r="N48" s="66">
        <v>20517990.670000002</v>
      </c>
      <c r="O48" s="66">
        <v>20515750.27</v>
      </c>
      <c r="P48" s="67">
        <v>11865500</v>
      </c>
      <c r="Q48" s="67">
        <v>9731900</v>
      </c>
      <c r="R48" s="67">
        <v>9487100</v>
      </c>
      <c r="S48" s="67">
        <v>9487100</v>
      </c>
      <c r="T48" s="65"/>
    </row>
    <row r="49" spans="1:20" ht="327" customHeight="1" x14ac:dyDescent="0.2">
      <c r="A49" s="10"/>
      <c r="B49" s="36" t="s">
        <v>103</v>
      </c>
      <c r="C49" s="10" t="s">
        <v>104</v>
      </c>
      <c r="D49" s="11"/>
      <c r="E49" s="32" t="s">
        <v>229</v>
      </c>
      <c r="F49" s="29" t="s">
        <v>228</v>
      </c>
      <c r="G49" s="92" t="s">
        <v>230</v>
      </c>
      <c r="H49" s="24"/>
      <c r="I49" s="24"/>
      <c r="J49" s="25"/>
      <c r="K49" s="24"/>
      <c r="L49" s="24"/>
      <c r="M49" s="24"/>
      <c r="N49" s="66">
        <v>44850</v>
      </c>
      <c r="O49" s="66">
        <v>44843.76</v>
      </c>
      <c r="P49" s="67">
        <v>68900</v>
      </c>
      <c r="Q49" s="67">
        <v>73900</v>
      </c>
      <c r="R49" s="67">
        <v>76900</v>
      </c>
      <c r="S49" s="67">
        <v>76900</v>
      </c>
      <c r="T49" s="65"/>
    </row>
    <row r="50" spans="1:20" ht="409.5" x14ac:dyDescent="0.2">
      <c r="A50" s="10"/>
      <c r="B50" s="36" t="s">
        <v>105</v>
      </c>
      <c r="C50" s="10" t="s">
        <v>106</v>
      </c>
      <c r="D50" s="11"/>
      <c r="E50" s="82" t="s">
        <v>209</v>
      </c>
      <c r="F50" s="18" t="s">
        <v>210</v>
      </c>
      <c r="G50" s="91" t="s">
        <v>211</v>
      </c>
      <c r="H50" s="24"/>
      <c r="I50" s="24"/>
      <c r="J50" s="25"/>
      <c r="K50" s="24"/>
      <c r="L50" s="24"/>
      <c r="M50" s="24"/>
      <c r="N50" s="66">
        <v>12908200</v>
      </c>
      <c r="O50" s="66">
        <v>12908200</v>
      </c>
      <c r="P50" s="67">
        <v>14779900</v>
      </c>
      <c r="Q50" s="67">
        <v>15706800</v>
      </c>
      <c r="R50" s="67">
        <v>16241700</v>
      </c>
      <c r="S50" s="67">
        <v>16241700</v>
      </c>
      <c r="T50" s="65"/>
    </row>
    <row r="51" spans="1:20" ht="210" x14ac:dyDescent="0.2">
      <c r="A51" s="10"/>
      <c r="B51" s="36" t="s">
        <v>107</v>
      </c>
      <c r="C51" s="10" t="s">
        <v>108</v>
      </c>
      <c r="D51" s="11"/>
      <c r="E51" s="83"/>
      <c r="F51" s="24"/>
      <c r="G51" s="94"/>
      <c r="H51" s="24"/>
      <c r="I51" s="24"/>
      <c r="J51" s="25"/>
      <c r="K51" s="24"/>
      <c r="L51" s="24"/>
      <c r="M51" s="24"/>
      <c r="N51" s="66">
        <v>1851761</v>
      </c>
      <c r="O51" s="66">
        <v>1851761</v>
      </c>
      <c r="P51" s="67">
        <v>1760100</v>
      </c>
      <c r="Q51" s="67">
        <v>1760100</v>
      </c>
      <c r="R51" s="67">
        <v>1760100</v>
      </c>
      <c r="S51" s="67">
        <v>1760100</v>
      </c>
      <c r="T51" s="65"/>
    </row>
    <row r="52" spans="1:20" ht="101.25" x14ac:dyDescent="0.2">
      <c r="A52" s="10"/>
      <c r="B52" s="36" t="s">
        <v>257</v>
      </c>
      <c r="C52" s="10" t="s">
        <v>109</v>
      </c>
      <c r="D52" s="11"/>
      <c r="E52" s="82" t="s">
        <v>212</v>
      </c>
      <c r="F52" s="18" t="s">
        <v>213</v>
      </c>
      <c r="G52" s="91" t="s">
        <v>214</v>
      </c>
      <c r="H52" s="24"/>
      <c r="I52" s="24"/>
      <c r="J52" s="25"/>
      <c r="K52" s="24"/>
      <c r="L52" s="24"/>
      <c r="M52" s="24"/>
      <c r="N52" s="66">
        <v>90206.56</v>
      </c>
      <c r="O52" s="66">
        <v>90206.56</v>
      </c>
      <c r="P52" s="67">
        <v>332800</v>
      </c>
      <c r="Q52" s="67">
        <v>346200</v>
      </c>
      <c r="R52" s="67">
        <v>360100</v>
      </c>
      <c r="S52" s="67">
        <v>360100</v>
      </c>
      <c r="T52" s="65"/>
    </row>
    <row r="53" spans="1:20" ht="73.5" x14ac:dyDescent="0.2">
      <c r="A53" s="10"/>
      <c r="B53" s="36" t="s">
        <v>110</v>
      </c>
      <c r="C53" s="10" t="s">
        <v>111</v>
      </c>
      <c r="D53" s="11"/>
      <c r="E53" s="82" t="s">
        <v>163</v>
      </c>
      <c r="F53" s="18" t="s">
        <v>215</v>
      </c>
      <c r="G53" s="91" t="s">
        <v>165</v>
      </c>
      <c r="H53" s="24"/>
      <c r="I53" s="24"/>
      <c r="J53" s="25"/>
      <c r="K53" s="24"/>
      <c r="L53" s="24"/>
      <c r="M53" s="24"/>
      <c r="N53" s="66">
        <v>0</v>
      </c>
      <c r="O53" s="66">
        <v>0</v>
      </c>
      <c r="P53" s="67">
        <v>105500</v>
      </c>
      <c r="Q53" s="67">
        <v>178500</v>
      </c>
      <c r="R53" s="67">
        <v>178500</v>
      </c>
      <c r="S53" s="67">
        <v>178500</v>
      </c>
      <c r="T53" s="65"/>
    </row>
    <row r="54" spans="1:20" ht="94.5" x14ac:dyDescent="0.2">
      <c r="A54" s="10"/>
      <c r="B54" s="36" t="s">
        <v>112</v>
      </c>
      <c r="C54" s="10" t="s">
        <v>113</v>
      </c>
      <c r="D54" s="11"/>
      <c r="E54" s="82" t="s">
        <v>163</v>
      </c>
      <c r="F54" s="18" t="s">
        <v>215</v>
      </c>
      <c r="G54" s="91" t="s">
        <v>165</v>
      </c>
      <c r="H54" s="18" t="s">
        <v>216</v>
      </c>
      <c r="I54" s="18" t="s">
        <v>172</v>
      </c>
      <c r="J54" s="18" t="s">
        <v>217</v>
      </c>
      <c r="K54" s="18" t="s">
        <v>216</v>
      </c>
      <c r="L54" s="18" t="s">
        <v>172</v>
      </c>
      <c r="M54" s="18" t="s">
        <v>217</v>
      </c>
      <c r="N54" s="66">
        <v>0</v>
      </c>
      <c r="O54" s="66">
        <v>0</v>
      </c>
      <c r="P54" s="67">
        <v>1011200</v>
      </c>
      <c r="Q54" s="67">
        <v>1096400</v>
      </c>
      <c r="R54" s="67">
        <v>1096400</v>
      </c>
      <c r="S54" s="67">
        <v>1096400</v>
      </c>
      <c r="T54" s="65"/>
    </row>
    <row r="55" spans="1:20" s="16" customFormat="1" ht="231" x14ac:dyDescent="0.2">
      <c r="A55" s="33"/>
      <c r="B55" s="42" t="s">
        <v>231</v>
      </c>
      <c r="C55" s="34" t="s">
        <v>152</v>
      </c>
      <c r="D55" s="35"/>
      <c r="E55" s="32" t="s">
        <v>234</v>
      </c>
      <c r="F55" s="29" t="s">
        <v>233</v>
      </c>
      <c r="G55" s="92" t="s">
        <v>232</v>
      </c>
      <c r="H55" s="29"/>
      <c r="I55" s="29"/>
      <c r="J55" s="30"/>
      <c r="K55" s="29"/>
      <c r="L55" s="29"/>
      <c r="M55" s="29"/>
      <c r="N55" s="66">
        <v>5688300</v>
      </c>
      <c r="O55" s="66">
        <v>5531857.1200000001</v>
      </c>
      <c r="P55" s="66">
        <v>0</v>
      </c>
      <c r="Q55" s="66">
        <v>0</v>
      </c>
      <c r="R55" s="66">
        <v>0</v>
      </c>
      <c r="S55" s="66">
        <v>0</v>
      </c>
      <c r="T55" s="72"/>
    </row>
    <row r="56" spans="1:20" s="14" customFormat="1" ht="42" x14ac:dyDescent="0.2">
      <c r="A56" s="12" t="s">
        <v>114</v>
      </c>
      <c r="B56" s="41" t="s">
        <v>115</v>
      </c>
      <c r="C56" s="12" t="s">
        <v>116</v>
      </c>
      <c r="D56" s="13" t="s">
        <v>117</v>
      </c>
      <c r="E56" s="81" t="s">
        <v>224</v>
      </c>
      <c r="F56" s="22" t="s">
        <v>224</v>
      </c>
      <c r="G56" s="90" t="s">
        <v>224</v>
      </c>
      <c r="H56" s="22" t="s">
        <v>224</v>
      </c>
      <c r="I56" s="22" t="s">
        <v>224</v>
      </c>
      <c r="J56" s="23" t="s">
        <v>224</v>
      </c>
      <c r="K56" s="22" t="s">
        <v>224</v>
      </c>
      <c r="L56" s="22" t="s">
        <v>224</v>
      </c>
      <c r="M56" s="22" t="s">
        <v>224</v>
      </c>
      <c r="N56" s="64">
        <f>SUM(N57:N59)</f>
        <v>83945914.780000001</v>
      </c>
      <c r="O56" s="64">
        <f t="shared" ref="O56:S56" si="7">SUM(O57:O59)</f>
        <v>83945914.780000001</v>
      </c>
      <c r="P56" s="64">
        <f t="shared" si="7"/>
        <v>78797202.25</v>
      </c>
      <c r="Q56" s="64">
        <f t="shared" si="7"/>
        <v>95339702.25</v>
      </c>
      <c r="R56" s="64">
        <f t="shared" si="7"/>
        <v>99201750.409999996</v>
      </c>
      <c r="S56" s="64">
        <f t="shared" si="7"/>
        <v>99201750.409999996</v>
      </c>
      <c r="T56" s="71"/>
    </row>
    <row r="57" spans="1:20" ht="283.5" x14ac:dyDescent="0.2">
      <c r="A57" s="10"/>
      <c r="B57" s="36" t="s">
        <v>118</v>
      </c>
      <c r="C57" s="10" t="s">
        <v>119</v>
      </c>
      <c r="D57" s="11"/>
      <c r="E57" s="82" t="s">
        <v>218</v>
      </c>
      <c r="F57" s="18" t="s">
        <v>172</v>
      </c>
      <c r="G57" s="91" t="s">
        <v>219</v>
      </c>
      <c r="H57" s="24"/>
      <c r="I57" s="24"/>
      <c r="J57" s="25"/>
      <c r="K57" s="24"/>
      <c r="L57" s="24"/>
      <c r="M57" s="24"/>
      <c r="N57" s="66">
        <v>73151614.780000001</v>
      </c>
      <c r="O57" s="66">
        <v>73151614.780000001</v>
      </c>
      <c r="P57" s="67">
        <v>68367602.25</v>
      </c>
      <c r="Q57" s="67">
        <v>83514202.25</v>
      </c>
      <c r="R57" s="67">
        <v>86927150.409999996</v>
      </c>
      <c r="S57" s="67">
        <v>86927150.409999996</v>
      </c>
      <c r="T57" s="65"/>
    </row>
    <row r="58" spans="1:20" ht="286.5" customHeight="1" x14ac:dyDescent="0.2">
      <c r="A58" s="10"/>
      <c r="B58" s="36" t="s">
        <v>120</v>
      </c>
      <c r="C58" s="10" t="s">
        <v>121</v>
      </c>
      <c r="D58" s="11"/>
      <c r="E58" s="82" t="s">
        <v>218</v>
      </c>
      <c r="F58" s="18" t="s">
        <v>172</v>
      </c>
      <c r="G58" s="91" t="s">
        <v>219</v>
      </c>
      <c r="H58" s="24"/>
      <c r="I58" s="24"/>
      <c r="J58" s="25"/>
      <c r="K58" s="24"/>
      <c r="L58" s="24"/>
      <c r="M58" s="24"/>
      <c r="N58" s="66">
        <v>10386300</v>
      </c>
      <c r="O58" s="66">
        <v>10386300</v>
      </c>
      <c r="P58" s="67">
        <v>9946800</v>
      </c>
      <c r="Q58" s="67">
        <v>11385200</v>
      </c>
      <c r="R58" s="67">
        <v>11817600</v>
      </c>
      <c r="S58" s="67">
        <v>11817600</v>
      </c>
      <c r="T58" s="65"/>
    </row>
    <row r="59" spans="1:20" ht="261.75" customHeight="1" x14ac:dyDescent="0.2">
      <c r="A59" s="10"/>
      <c r="B59" s="36" t="s">
        <v>122</v>
      </c>
      <c r="C59" s="10" t="s">
        <v>123</v>
      </c>
      <c r="D59" s="11"/>
      <c r="E59" s="82" t="s">
        <v>218</v>
      </c>
      <c r="F59" s="18" t="s">
        <v>172</v>
      </c>
      <c r="G59" s="91" t="s">
        <v>219</v>
      </c>
      <c r="H59" s="24"/>
      <c r="I59" s="24"/>
      <c r="J59" s="25"/>
      <c r="K59" s="24"/>
      <c r="L59" s="24"/>
      <c r="M59" s="24"/>
      <c r="N59" s="66">
        <v>408000</v>
      </c>
      <c r="O59" s="66">
        <v>408000</v>
      </c>
      <c r="P59" s="67">
        <v>482800</v>
      </c>
      <c r="Q59" s="67">
        <v>440300</v>
      </c>
      <c r="R59" s="67">
        <v>457000</v>
      </c>
      <c r="S59" s="67">
        <v>457000</v>
      </c>
      <c r="T59" s="65"/>
    </row>
    <row r="60" spans="1:20" ht="94.5" x14ac:dyDescent="0.2">
      <c r="A60" s="12" t="s">
        <v>124</v>
      </c>
      <c r="B60" s="41" t="s">
        <v>90</v>
      </c>
      <c r="C60" s="12" t="s">
        <v>125</v>
      </c>
      <c r="D60" s="13" t="s">
        <v>126</v>
      </c>
      <c r="E60" s="81"/>
      <c r="F60" s="22"/>
      <c r="G60" s="90"/>
      <c r="H60" s="22"/>
      <c r="I60" s="22"/>
      <c r="J60" s="23"/>
      <c r="K60" s="22"/>
      <c r="L60" s="22"/>
      <c r="M60" s="22"/>
      <c r="N60" s="64">
        <f>SUM(N61:N62)</f>
        <v>6216000</v>
      </c>
      <c r="O60" s="64">
        <f t="shared" ref="O60:S60" si="8">SUM(O61:O62)</f>
        <v>6140107</v>
      </c>
      <c r="P60" s="64">
        <f t="shared" si="8"/>
        <v>7366200</v>
      </c>
      <c r="Q60" s="64">
        <f t="shared" si="8"/>
        <v>7385000</v>
      </c>
      <c r="R60" s="64">
        <f t="shared" si="8"/>
        <v>7383200</v>
      </c>
      <c r="S60" s="64">
        <f t="shared" si="8"/>
        <v>7383200</v>
      </c>
      <c r="T60" s="65"/>
    </row>
    <row r="61" spans="1:20" ht="56.25" x14ac:dyDescent="0.2">
      <c r="A61" s="10"/>
      <c r="B61" s="36" t="s">
        <v>127</v>
      </c>
      <c r="C61" s="10" t="s">
        <v>128</v>
      </c>
      <c r="D61" s="11"/>
      <c r="E61" s="82" t="s">
        <v>163</v>
      </c>
      <c r="F61" s="18" t="s">
        <v>220</v>
      </c>
      <c r="G61" s="91" t="s">
        <v>165</v>
      </c>
      <c r="H61" s="24"/>
      <c r="I61" s="24"/>
      <c r="J61" s="25"/>
      <c r="K61" s="24"/>
      <c r="L61" s="24"/>
      <c r="M61" s="24"/>
      <c r="N61" s="66">
        <v>5363900</v>
      </c>
      <c r="O61" s="66">
        <v>5363900</v>
      </c>
      <c r="P61" s="67">
        <v>6342600</v>
      </c>
      <c r="Q61" s="67">
        <v>6257800</v>
      </c>
      <c r="R61" s="67">
        <v>6150800</v>
      </c>
      <c r="S61" s="67">
        <v>6150800</v>
      </c>
      <c r="T61" s="65"/>
    </row>
    <row r="62" spans="1:20" ht="299.25" customHeight="1" x14ac:dyDescent="0.2">
      <c r="A62" s="10"/>
      <c r="B62" s="36" t="s">
        <v>129</v>
      </c>
      <c r="C62" s="10" t="s">
        <v>130</v>
      </c>
      <c r="D62" s="11"/>
      <c r="E62" s="32" t="s">
        <v>235</v>
      </c>
      <c r="F62" s="29" t="s">
        <v>236</v>
      </c>
      <c r="G62" s="92" t="s">
        <v>237</v>
      </c>
      <c r="H62" s="24"/>
      <c r="I62" s="24"/>
      <c r="J62" s="25"/>
      <c r="K62" s="24"/>
      <c r="L62" s="24"/>
      <c r="M62" s="24"/>
      <c r="N62" s="66">
        <v>852100</v>
      </c>
      <c r="O62" s="66">
        <v>776207</v>
      </c>
      <c r="P62" s="67">
        <v>1023600</v>
      </c>
      <c r="Q62" s="67">
        <v>1127200</v>
      </c>
      <c r="R62" s="67">
        <v>1232400</v>
      </c>
      <c r="S62" s="67">
        <v>1232400</v>
      </c>
      <c r="T62" s="65"/>
    </row>
    <row r="63" spans="1:20" s="14" customFormat="1" ht="21" x14ac:dyDescent="0.2">
      <c r="A63" s="12" t="s">
        <v>131</v>
      </c>
      <c r="B63" s="41" t="s">
        <v>132</v>
      </c>
      <c r="C63" s="12" t="s">
        <v>133</v>
      </c>
      <c r="D63" s="13" t="s">
        <v>134</v>
      </c>
      <c r="E63" s="81" t="s">
        <v>224</v>
      </c>
      <c r="F63" s="22" t="s">
        <v>224</v>
      </c>
      <c r="G63" s="90" t="s">
        <v>224</v>
      </c>
      <c r="H63" s="22" t="s">
        <v>224</v>
      </c>
      <c r="I63" s="22" t="s">
        <v>224</v>
      </c>
      <c r="J63" s="23" t="s">
        <v>224</v>
      </c>
      <c r="K63" s="22" t="s">
        <v>224</v>
      </c>
      <c r="L63" s="22" t="s">
        <v>224</v>
      </c>
      <c r="M63" s="22" t="s">
        <v>224</v>
      </c>
      <c r="N63" s="64">
        <f>SUM(N64)</f>
        <v>0</v>
      </c>
      <c r="O63" s="64">
        <f>SUM(O64)</f>
        <v>0</v>
      </c>
      <c r="P63" s="69">
        <f>SUM(P64)</f>
        <v>0</v>
      </c>
      <c r="Q63" s="69">
        <v>0</v>
      </c>
      <c r="R63" s="69">
        <v>0</v>
      </c>
      <c r="S63" s="69">
        <v>0</v>
      </c>
      <c r="T63" s="71"/>
    </row>
    <row r="64" spans="1:20" ht="213.75" x14ac:dyDescent="0.2">
      <c r="A64" s="10"/>
      <c r="B64" s="36" t="s">
        <v>135</v>
      </c>
      <c r="C64" s="10" t="s">
        <v>136</v>
      </c>
      <c r="D64" s="11"/>
      <c r="E64" s="82" t="s">
        <v>221</v>
      </c>
      <c r="F64" s="18" t="s">
        <v>222</v>
      </c>
      <c r="G64" s="91" t="s">
        <v>223</v>
      </c>
      <c r="H64" s="24"/>
      <c r="I64" s="24"/>
      <c r="J64" s="25"/>
      <c r="K64" s="24"/>
      <c r="L64" s="24"/>
      <c r="M64" s="24"/>
      <c r="N64" s="66">
        <v>0</v>
      </c>
      <c r="O64" s="66">
        <v>0</v>
      </c>
      <c r="P64" s="67">
        <v>0</v>
      </c>
      <c r="Q64" s="67">
        <v>0</v>
      </c>
      <c r="R64" s="67">
        <v>0</v>
      </c>
      <c r="S64" s="67">
        <v>0</v>
      </c>
      <c r="T64" s="65"/>
    </row>
    <row r="65" spans="1:20" s="14" customFormat="1" ht="42" x14ac:dyDescent="0.2">
      <c r="A65" s="12" t="s">
        <v>137</v>
      </c>
      <c r="B65" s="41" t="s">
        <v>138</v>
      </c>
      <c r="C65" s="12" t="s">
        <v>139</v>
      </c>
      <c r="D65" s="13" t="s">
        <v>140</v>
      </c>
      <c r="E65" s="81" t="s">
        <v>224</v>
      </c>
      <c r="F65" s="22" t="s">
        <v>224</v>
      </c>
      <c r="G65" s="90" t="s">
        <v>224</v>
      </c>
      <c r="H65" s="22" t="s">
        <v>224</v>
      </c>
      <c r="I65" s="22" t="s">
        <v>224</v>
      </c>
      <c r="J65" s="23" t="s">
        <v>224</v>
      </c>
      <c r="K65" s="22" t="s">
        <v>224</v>
      </c>
      <c r="L65" s="22" t="s">
        <v>224</v>
      </c>
      <c r="M65" s="22" t="s">
        <v>224</v>
      </c>
      <c r="N65" s="64">
        <f>SUM(N66)</f>
        <v>12889091</v>
      </c>
      <c r="O65" s="64">
        <f t="shared" ref="O65:S65" si="9">SUM(O66)</f>
        <v>12889091</v>
      </c>
      <c r="P65" s="64">
        <f t="shared" si="9"/>
        <v>3237100</v>
      </c>
      <c r="Q65" s="64">
        <f t="shared" si="9"/>
        <v>3171700</v>
      </c>
      <c r="R65" s="64">
        <f t="shared" si="9"/>
        <v>3174700</v>
      </c>
      <c r="S65" s="64">
        <f t="shared" si="9"/>
        <v>3174700</v>
      </c>
      <c r="T65" s="71"/>
    </row>
    <row r="66" spans="1:20" ht="56.25" x14ac:dyDescent="0.2">
      <c r="A66" s="10"/>
      <c r="B66" s="36" t="s">
        <v>141</v>
      </c>
      <c r="C66" s="10" t="s">
        <v>142</v>
      </c>
      <c r="D66" s="11"/>
      <c r="E66" s="82" t="s">
        <v>163</v>
      </c>
      <c r="F66" s="18" t="s">
        <v>172</v>
      </c>
      <c r="G66" s="91" t="s">
        <v>165</v>
      </c>
      <c r="H66" s="24"/>
      <c r="I66" s="24"/>
      <c r="J66" s="25"/>
      <c r="K66" s="24"/>
      <c r="L66" s="24"/>
      <c r="M66" s="24"/>
      <c r="N66" s="66">
        <v>12889091</v>
      </c>
      <c r="O66" s="66">
        <v>12889091</v>
      </c>
      <c r="P66" s="67">
        <v>3237100</v>
      </c>
      <c r="Q66" s="67">
        <v>3171700</v>
      </c>
      <c r="R66" s="67">
        <v>3174700</v>
      </c>
      <c r="S66" s="67">
        <v>3174700</v>
      </c>
      <c r="T66" s="65"/>
    </row>
    <row r="67" spans="1:20" s="14" customFormat="1" ht="52.5" x14ac:dyDescent="0.2">
      <c r="A67" s="12" t="s">
        <v>143</v>
      </c>
      <c r="B67" s="41" t="s">
        <v>144</v>
      </c>
      <c r="C67" s="12" t="s">
        <v>145</v>
      </c>
      <c r="D67" s="13" t="s">
        <v>146</v>
      </c>
      <c r="E67" s="81" t="s">
        <v>147</v>
      </c>
      <c r="F67" s="22" t="s">
        <v>148</v>
      </c>
      <c r="G67" s="90" t="s">
        <v>149</v>
      </c>
      <c r="H67" s="22"/>
      <c r="I67" s="22"/>
      <c r="J67" s="23"/>
      <c r="K67" s="22"/>
      <c r="L67" s="22"/>
      <c r="M67" s="22"/>
      <c r="N67" s="64">
        <v>0</v>
      </c>
      <c r="O67" s="64">
        <v>0</v>
      </c>
      <c r="P67" s="69">
        <v>0</v>
      </c>
      <c r="Q67" s="69">
        <v>3090000</v>
      </c>
      <c r="R67" s="69">
        <v>6450000</v>
      </c>
      <c r="S67" s="69">
        <v>6450000</v>
      </c>
      <c r="T67" s="71" t="s">
        <v>150</v>
      </c>
    </row>
    <row r="68" spans="1:20" ht="12.75" x14ac:dyDescent="0.2">
      <c r="A68" s="8"/>
      <c r="B68" s="40"/>
      <c r="C68" s="8" t="s">
        <v>151</v>
      </c>
      <c r="D68" s="9"/>
      <c r="E68" s="80"/>
      <c r="F68" s="20"/>
      <c r="G68" s="89"/>
      <c r="H68" s="20"/>
      <c r="I68" s="20"/>
      <c r="J68" s="21"/>
      <c r="K68" s="20"/>
      <c r="L68" s="20"/>
      <c r="M68" s="20"/>
      <c r="N68" s="73">
        <f>SUM(N9)</f>
        <v>346028723.48000002</v>
      </c>
      <c r="O68" s="73">
        <f t="shared" ref="O68:S68" si="10">SUM(O9)</f>
        <v>335941069.87</v>
      </c>
      <c r="P68" s="73">
        <f t="shared" si="10"/>
        <v>334328896.85000002</v>
      </c>
      <c r="Q68" s="73">
        <f t="shared" si="10"/>
        <v>349961975.45000005</v>
      </c>
      <c r="R68" s="73">
        <f t="shared" si="10"/>
        <v>387304156.50999999</v>
      </c>
      <c r="S68" s="73">
        <f t="shared" si="10"/>
        <v>387304156.50999999</v>
      </c>
      <c r="T68" s="63"/>
    </row>
    <row r="69" spans="1:20" ht="12.75" x14ac:dyDescent="0.2">
      <c r="A69" s="8" t="s">
        <v>337</v>
      </c>
      <c r="B69" s="46"/>
      <c r="C69" s="8" t="s">
        <v>266</v>
      </c>
      <c r="D69" s="9"/>
      <c r="E69" s="84"/>
      <c r="F69" s="54"/>
      <c r="G69" s="89"/>
      <c r="H69" s="54"/>
      <c r="I69" s="54"/>
      <c r="J69" s="55"/>
      <c r="K69" s="54"/>
      <c r="L69" s="54"/>
      <c r="M69" s="54"/>
      <c r="N69" s="74">
        <f t="shared" ref="N69:S69" si="11">SUM(N70,N77,N83,N85,N90,N91,N93)</f>
        <v>77183786.859999999</v>
      </c>
      <c r="O69" s="74">
        <f t="shared" si="11"/>
        <v>74661757.099999994</v>
      </c>
      <c r="P69" s="74">
        <f t="shared" si="11"/>
        <v>50951740.850000001</v>
      </c>
      <c r="Q69" s="74">
        <f t="shared" si="11"/>
        <v>37441980</v>
      </c>
      <c r="R69" s="74">
        <f t="shared" si="11"/>
        <v>38978768</v>
      </c>
      <c r="S69" s="74">
        <f t="shared" si="11"/>
        <v>38981768</v>
      </c>
      <c r="T69" s="63"/>
    </row>
    <row r="70" spans="1:20" s="14" customFormat="1" ht="52.5" x14ac:dyDescent="0.2">
      <c r="A70" s="12" t="s">
        <v>338</v>
      </c>
      <c r="B70" s="51" t="s">
        <v>267</v>
      </c>
      <c r="C70" s="12" t="s">
        <v>268</v>
      </c>
      <c r="D70" s="13" t="s">
        <v>269</v>
      </c>
      <c r="E70" s="81" t="s">
        <v>224</v>
      </c>
      <c r="F70" s="22" t="s">
        <v>224</v>
      </c>
      <c r="G70" s="90" t="s">
        <v>224</v>
      </c>
      <c r="H70" s="22" t="s">
        <v>224</v>
      </c>
      <c r="I70" s="22" t="s">
        <v>224</v>
      </c>
      <c r="J70" s="23" t="s">
        <v>224</v>
      </c>
      <c r="K70" s="22" t="s">
        <v>224</v>
      </c>
      <c r="L70" s="22" t="s">
        <v>224</v>
      </c>
      <c r="M70" s="22" t="s">
        <v>224</v>
      </c>
      <c r="N70" s="70">
        <f>SUM(N71:N76)</f>
        <v>19697467.280000001</v>
      </c>
      <c r="O70" s="70">
        <f t="shared" ref="O70:S70" si="12">SUM(O71:O76)</f>
        <v>19614679.140000001</v>
      </c>
      <c r="P70" s="70">
        <f>SUM(P71:P76)</f>
        <v>17497485.210000001</v>
      </c>
      <c r="Q70" s="70">
        <f t="shared" si="12"/>
        <v>12819720</v>
      </c>
      <c r="R70" s="70">
        <f t="shared" si="12"/>
        <v>12581055</v>
      </c>
      <c r="S70" s="70">
        <f t="shared" si="12"/>
        <v>12581055</v>
      </c>
      <c r="T70" s="71"/>
    </row>
    <row r="71" spans="1:20" ht="42" x14ac:dyDescent="0.2">
      <c r="A71" s="10"/>
      <c r="B71" s="47" t="s">
        <v>270</v>
      </c>
      <c r="C71" s="10" t="s">
        <v>271</v>
      </c>
      <c r="D71" s="11"/>
      <c r="E71" s="83" t="s">
        <v>163</v>
      </c>
      <c r="F71" s="18" t="s">
        <v>172</v>
      </c>
      <c r="G71" s="91" t="s">
        <v>165</v>
      </c>
      <c r="H71" s="56"/>
      <c r="I71" s="56"/>
      <c r="J71" s="57"/>
      <c r="K71" s="56"/>
      <c r="L71" s="56"/>
      <c r="M71" s="56"/>
      <c r="N71" s="67">
        <v>68600</v>
      </c>
      <c r="O71" s="67">
        <v>34567.42</v>
      </c>
      <c r="P71" s="67">
        <v>69000</v>
      </c>
      <c r="Q71" s="67">
        <v>67000</v>
      </c>
      <c r="R71" s="67">
        <v>67000</v>
      </c>
      <c r="S71" s="67">
        <v>67000</v>
      </c>
      <c r="T71" s="65"/>
    </row>
    <row r="72" spans="1:20" ht="42" x14ac:dyDescent="0.2">
      <c r="A72" s="10"/>
      <c r="B72" s="47" t="s">
        <v>272</v>
      </c>
      <c r="C72" s="10" t="s">
        <v>273</v>
      </c>
      <c r="D72" s="11"/>
      <c r="E72" s="83" t="s">
        <v>163</v>
      </c>
      <c r="F72" s="18" t="s">
        <v>172</v>
      </c>
      <c r="G72" s="91" t="s">
        <v>165</v>
      </c>
      <c r="H72" s="56"/>
      <c r="I72" s="56"/>
      <c r="J72" s="57"/>
      <c r="K72" s="56"/>
      <c r="L72" s="56"/>
      <c r="M72" s="56"/>
      <c r="N72" s="67">
        <v>266701.87</v>
      </c>
      <c r="O72" s="67">
        <v>259799.9</v>
      </c>
      <c r="P72" s="67">
        <v>306000</v>
      </c>
      <c r="Q72" s="67">
        <v>304000</v>
      </c>
      <c r="R72" s="67">
        <v>304000</v>
      </c>
      <c r="S72" s="67">
        <v>304000</v>
      </c>
      <c r="T72" s="65"/>
    </row>
    <row r="73" spans="1:20" ht="42" x14ac:dyDescent="0.2">
      <c r="A73" s="10"/>
      <c r="B73" s="47" t="s">
        <v>274</v>
      </c>
      <c r="C73" s="10" t="s">
        <v>275</v>
      </c>
      <c r="D73" s="11"/>
      <c r="E73" s="83" t="s">
        <v>163</v>
      </c>
      <c r="F73" s="18" t="s">
        <v>172</v>
      </c>
      <c r="G73" s="91" t="s">
        <v>165</v>
      </c>
      <c r="H73" s="56"/>
      <c r="I73" s="56"/>
      <c r="J73" s="57"/>
      <c r="K73" s="56"/>
      <c r="L73" s="56"/>
      <c r="M73" s="56"/>
      <c r="N73" s="67">
        <v>10234514.119999999</v>
      </c>
      <c r="O73" s="67">
        <v>10234514.119999999</v>
      </c>
      <c r="P73" s="67">
        <v>10528578</v>
      </c>
      <c r="Q73" s="67">
        <v>10684857</v>
      </c>
      <c r="R73" s="67">
        <v>10804166</v>
      </c>
      <c r="S73" s="67">
        <v>10804166</v>
      </c>
      <c r="T73" s="65"/>
    </row>
    <row r="74" spans="1:20" s="16" customFormat="1" ht="42" x14ac:dyDescent="0.2">
      <c r="A74" s="33"/>
      <c r="B74" s="95" t="s">
        <v>276</v>
      </c>
      <c r="C74" s="33" t="s">
        <v>277</v>
      </c>
      <c r="D74" s="35"/>
      <c r="E74" s="32" t="s">
        <v>163</v>
      </c>
      <c r="F74" s="31" t="s">
        <v>172</v>
      </c>
      <c r="G74" s="96" t="s">
        <v>165</v>
      </c>
      <c r="H74" s="97"/>
      <c r="I74" s="97"/>
      <c r="J74" s="98"/>
      <c r="K74" s="97"/>
      <c r="L74" s="97"/>
      <c r="M74" s="97"/>
      <c r="N74" s="66">
        <v>51557</v>
      </c>
      <c r="O74" s="66">
        <v>51557</v>
      </c>
      <c r="P74" s="66">
        <v>0</v>
      </c>
      <c r="Q74" s="66">
        <v>0</v>
      </c>
      <c r="R74" s="66">
        <v>0</v>
      </c>
      <c r="S74" s="66">
        <v>0</v>
      </c>
      <c r="T74" s="72"/>
    </row>
    <row r="75" spans="1:20" ht="42" x14ac:dyDescent="0.2">
      <c r="A75" s="10"/>
      <c r="B75" s="47" t="s">
        <v>278</v>
      </c>
      <c r="C75" s="10" t="s">
        <v>279</v>
      </c>
      <c r="D75" s="11"/>
      <c r="E75" s="83" t="s">
        <v>163</v>
      </c>
      <c r="F75" s="18" t="s">
        <v>172</v>
      </c>
      <c r="G75" s="91" t="s">
        <v>165</v>
      </c>
      <c r="H75" s="56"/>
      <c r="I75" s="56"/>
      <c r="J75" s="57"/>
      <c r="K75" s="56"/>
      <c r="L75" s="56"/>
      <c r="M75" s="56"/>
      <c r="N75" s="67">
        <v>248008.48</v>
      </c>
      <c r="O75" s="67">
        <v>206443.36</v>
      </c>
      <c r="P75" s="67">
        <v>176000</v>
      </c>
      <c r="Q75" s="67">
        <v>149000</v>
      </c>
      <c r="R75" s="67">
        <v>179000</v>
      </c>
      <c r="S75" s="67">
        <v>179000</v>
      </c>
      <c r="T75" s="65"/>
    </row>
    <row r="76" spans="1:20" ht="189" x14ac:dyDescent="0.2">
      <c r="A76" s="10"/>
      <c r="B76" s="48" t="s">
        <v>280</v>
      </c>
      <c r="C76" s="10" t="s">
        <v>281</v>
      </c>
      <c r="D76" s="11"/>
      <c r="E76" s="83" t="s">
        <v>320</v>
      </c>
      <c r="F76" s="18" t="s">
        <v>321</v>
      </c>
      <c r="G76" s="91" t="s">
        <v>322</v>
      </c>
      <c r="H76" s="56"/>
      <c r="I76" s="56"/>
      <c r="J76" s="57"/>
      <c r="K76" s="56"/>
      <c r="L76" s="56"/>
      <c r="M76" s="56"/>
      <c r="N76" s="67">
        <v>8828085.8100000005</v>
      </c>
      <c r="O76" s="67">
        <v>8827797.3399999999</v>
      </c>
      <c r="P76" s="67">
        <v>6417907.21</v>
      </c>
      <c r="Q76" s="67">
        <v>1614863</v>
      </c>
      <c r="R76" s="67">
        <v>1226889</v>
      </c>
      <c r="S76" s="67">
        <v>1226889</v>
      </c>
      <c r="T76" s="65"/>
    </row>
    <row r="77" spans="1:20" s="14" customFormat="1" ht="115.5" x14ac:dyDescent="0.2">
      <c r="A77" s="12" t="s">
        <v>339</v>
      </c>
      <c r="B77" s="52" t="s">
        <v>282</v>
      </c>
      <c r="C77" s="12" t="s">
        <v>283</v>
      </c>
      <c r="D77" s="13" t="s">
        <v>284</v>
      </c>
      <c r="E77" s="81" t="s">
        <v>224</v>
      </c>
      <c r="F77" s="22" t="s">
        <v>224</v>
      </c>
      <c r="G77" s="90" t="s">
        <v>224</v>
      </c>
      <c r="H77" s="22" t="s">
        <v>224</v>
      </c>
      <c r="I77" s="22" t="s">
        <v>224</v>
      </c>
      <c r="J77" s="23" t="s">
        <v>224</v>
      </c>
      <c r="K77" s="22" t="s">
        <v>224</v>
      </c>
      <c r="L77" s="22" t="s">
        <v>224</v>
      </c>
      <c r="M77" s="22" t="s">
        <v>224</v>
      </c>
      <c r="N77" s="70">
        <f>SUM(N78:N82)</f>
        <v>36957178.18</v>
      </c>
      <c r="O77" s="70">
        <f t="shared" ref="O77:S77" si="13">SUM(O78:O82)</f>
        <v>34937634.989999995</v>
      </c>
      <c r="P77" s="70">
        <f>SUM(P78:P82)</f>
        <v>18211861</v>
      </c>
      <c r="Q77" s="70">
        <f t="shared" si="13"/>
        <v>7625300</v>
      </c>
      <c r="R77" s="70">
        <f t="shared" si="13"/>
        <v>7914300</v>
      </c>
      <c r="S77" s="70">
        <f t="shared" si="13"/>
        <v>7914300</v>
      </c>
      <c r="T77" s="71"/>
    </row>
    <row r="78" spans="1:20" ht="94.5" x14ac:dyDescent="0.2">
      <c r="A78" s="10"/>
      <c r="B78" s="47" t="s">
        <v>285</v>
      </c>
      <c r="C78" s="10" t="s">
        <v>286</v>
      </c>
      <c r="D78" s="11"/>
      <c r="E78" s="83" t="s">
        <v>327</v>
      </c>
      <c r="F78" s="18" t="s">
        <v>319</v>
      </c>
      <c r="G78" s="91" t="s">
        <v>323</v>
      </c>
      <c r="H78" s="56"/>
      <c r="I78" s="56"/>
      <c r="J78" s="57"/>
      <c r="K78" s="56"/>
      <c r="L78" s="56"/>
      <c r="M78" s="56"/>
      <c r="N78" s="67">
        <v>13885559.5</v>
      </c>
      <c r="O78" s="67">
        <v>13510146.289999999</v>
      </c>
      <c r="P78" s="67">
        <v>10648486</v>
      </c>
      <c r="Q78" s="67">
        <v>1000</v>
      </c>
      <c r="R78" s="67">
        <v>1000</v>
      </c>
      <c r="S78" s="67">
        <v>1000</v>
      </c>
      <c r="T78" s="65"/>
    </row>
    <row r="79" spans="1:20" ht="199.5" x14ac:dyDescent="0.2">
      <c r="A79" s="10"/>
      <c r="B79" s="48" t="s">
        <v>287</v>
      </c>
      <c r="C79" s="10" t="s">
        <v>288</v>
      </c>
      <c r="D79" s="11"/>
      <c r="E79" s="83" t="s">
        <v>324</v>
      </c>
      <c r="F79" s="18" t="s">
        <v>325</v>
      </c>
      <c r="G79" s="91" t="s">
        <v>326</v>
      </c>
      <c r="H79" s="56"/>
      <c r="I79" s="56"/>
      <c r="J79" s="57"/>
      <c r="K79" s="56"/>
      <c r="L79" s="56"/>
      <c r="M79" s="56"/>
      <c r="N79" s="67">
        <v>18656785.629999999</v>
      </c>
      <c r="O79" s="67">
        <v>17016655.649999999</v>
      </c>
      <c r="P79" s="67">
        <v>5860075</v>
      </c>
      <c r="Q79" s="67">
        <v>5924000</v>
      </c>
      <c r="R79" s="67">
        <v>6213000</v>
      </c>
      <c r="S79" s="67">
        <v>6213000</v>
      </c>
      <c r="T79" s="65"/>
    </row>
    <row r="80" spans="1:20" s="16" customFormat="1" ht="52.5" x14ac:dyDescent="0.2">
      <c r="A80" s="33"/>
      <c r="B80" s="95" t="s">
        <v>289</v>
      </c>
      <c r="C80" s="33" t="s">
        <v>290</v>
      </c>
      <c r="D80" s="35"/>
      <c r="E80" s="32" t="s">
        <v>163</v>
      </c>
      <c r="F80" s="31" t="s">
        <v>167</v>
      </c>
      <c r="G80" s="96" t="s">
        <v>165</v>
      </c>
      <c r="H80" s="97"/>
      <c r="I80" s="97"/>
      <c r="J80" s="98"/>
      <c r="K80" s="97"/>
      <c r="L80" s="97"/>
      <c r="M80" s="97"/>
      <c r="N80" s="66">
        <v>4000</v>
      </c>
      <c r="O80" s="66">
        <v>0</v>
      </c>
      <c r="P80" s="66">
        <v>8000</v>
      </c>
      <c r="Q80" s="66">
        <v>6000</v>
      </c>
      <c r="R80" s="66">
        <v>6000</v>
      </c>
      <c r="S80" s="66">
        <v>6000</v>
      </c>
      <c r="T80" s="72"/>
    </row>
    <row r="81" spans="1:20" ht="94.5" x14ac:dyDescent="0.2">
      <c r="A81" s="10"/>
      <c r="B81" s="47" t="s">
        <v>265</v>
      </c>
      <c r="C81" s="10" t="s">
        <v>291</v>
      </c>
      <c r="D81" s="11"/>
      <c r="E81" s="83" t="s">
        <v>327</v>
      </c>
      <c r="F81" s="18" t="s">
        <v>319</v>
      </c>
      <c r="G81" s="91" t="s">
        <v>323</v>
      </c>
      <c r="H81" s="56"/>
      <c r="I81" s="56"/>
      <c r="J81" s="57"/>
      <c r="K81" s="56"/>
      <c r="L81" s="56"/>
      <c r="M81" s="56"/>
      <c r="N81" s="67">
        <v>4410833.05</v>
      </c>
      <c r="O81" s="67">
        <v>4410833.05</v>
      </c>
      <c r="P81" s="67">
        <v>1694300</v>
      </c>
      <c r="Q81" s="67">
        <v>1694300</v>
      </c>
      <c r="R81" s="67">
        <v>1694300</v>
      </c>
      <c r="S81" s="67">
        <v>1694300</v>
      </c>
      <c r="T81" s="65"/>
    </row>
    <row r="82" spans="1:20" ht="94.5" x14ac:dyDescent="0.2">
      <c r="A82" s="10"/>
      <c r="B82" s="47" t="s">
        <v>292</v>
      </c>
      <c r="C82" s="10" t="s">
        <v>293</v>
      </c>
      <c r="D82" s="11"/>
      <c r="E82" s="83" t="s">
        <v>327</v>
      </c>
      <c r="F82" s="18" t="s">
        <v>319</v>
      </c>
      <c r="G82" s="91" t="s">
        <v>323</v>
      </c>
      <c r="H82" s="56"/>
      <c r="I82" s="56"/>
      <c r="J82" s="57"/>
      <c r="K82" s="56"/>
      <c r="L82" s="56"/>
      <c r="M82" s="56"/>
      <c r="N82" s="67">
        <v>0</v>
      </c>
      <c r="O82" s="67">
        <v>0</v>
      </c>
      <c r="P82" s="67">
        <v>1000</v>
      </c>
      <c r="Q82" s="67">
        <v>0</v>
      </c>
      <c r="R82" s="67">
        <v>0</v>
      </c>
      <c r="S82" s="67">
        <v>0</v>
      </c>
      <c r="T82" s="65"/>
    </row>
    <row r="83" spans="1:20" s="14" customFormat="1" ht="73.5" x14ac:dyDescent="0.2">
      <c r="A83" s="12" t="s">
        <v>340</v>
      </c>
      <c r="B83" s="51" t="s">
        <v>294</v>
      </c>
      <c r="C83" s="12" t="s">
        <v>295</v>
      </c>
      <c r="D83" s="13" t="s">
        <v>296</v>
      </c>
      <c r="E83" s="81" t="s">
        <v>224</v>
      </c>
      <c r="F83" s="22" t="s">
        <v>224</v>
      </c>
      <c r="G83" s="90" t="s">
        <v>224</v>
      </c>
      <c r="H83" s="22" t="s">
        <v>224</v>
      </c>
      <c r="I83" s="22" t="s">
        <v>224</v>
      </c>
      <c r="J83" s="23" t="s">
        <v>224</v>
      </c>
      <c r="K83" s="22" t="s">
        <v>224</v>
      </c>
      <c r="L83" s="22" t="s">
        <v>224</v>
      </c>
      <c r="M83" s="22" t="s">
        <v>224</v>
      </c>
      <c r="N83" s="70">
        <f>SUM(N84)</f>
        <v>169000</v>
      </c>
      <c r="O83" s="70">
        <f t="shared" ref="O83:S83" si="14">SUM(O84)</f>
        <v>112000</v>
      </c>
      <c r="P83" s="70">
        <f>SUM(P84)</f>
        <v>2000</v>
      </c>
      <c r="Q83" s="70">
        <f t="shared" si="14"/>
        <v>2000</v>
      </c>
      <c r="R83" s="70">
        <f t="shared" si="14"/>
        <v>2000</v>
      </c>
      <c r="S83" s="70">
        <f t="shared" si="14"/>
        <v>2000</v>
      </c>
      <c r="T83" s="71"/>
    </row>
    <row r="84" spans="1:20" ht="409.5" x14ac:dyDescent="0.2">
      <c r="A84" s="10"/>
      <c r="B84" s="48" t="s">
        <v>297</v>
      </c>
      <c r="C84" s="10" t="s">
        <v>298</v>
      </c>
      <c r="D84" s="11"/>
      <c r="E84" s="83" t="s">
        <v>163</v>
      </c>
      <c r="F84" s="18" t="s">
        <v>172</v>
      </c>
      <c r="G84" s="91" t="s">
        <v>165</v>
      </c>
      <c r="H84" s="56"/>
      <c r="I84" s="56"/>
      <c r="J84" s="57"/>
      <c r="K84" s="56"/>
      <c r="L84" s="56"/>
      <c r="M84" s="56"/>
      <c r="N84" s="67">
        <v>169000</v>
      </c>
      <c r="O84" s="67">
        <v>112000</v>
      </c>
      <c r="P84" s="67">
        <v>2000</v>
      </c>
      <c r="Q84" s="67">
        <v>2000</v>
      </c>
      <c r="R84" s="67">
        <v>2000</v>
      </c>
      <c r="S84" s="67">
        <v>2000</v>
      </c>
      <c r="T84" s="65"/>
    </row>
    <row r="85" spans="1:20" s="14" customFormat="1" ht="147" x14ac:dyDescent="0.2">
      <c r="A85" s="12" t="s">
        <v>341</v>
      </c>
      <c r="B85" s="52" t="s">
        <v>299</v>
      </c>
      <c r="C85" s="12" t="s">
        <v>300</v>
      </c>
      <c r="D85" s="13" t="s">
        <v>301</v>
      </c>
      <c r="E85" s="81" t="s">
        <v>224</v>
      </c>
      <c r="F85" s="22" t="s">
        <v>224</v>
      </c>
      <c r="G85" s="90" t="s">
        <v>224</v>
      </c>
      <c r="H85" s="22" t="s">
        <v>224</v>
      </c>
      <c r="I85" s="22" t="s">
        <v>224</v>
      </c>
      <c r="J85" s="23" t="s">
        <v>224</v>
      </c>
      <c r="K85" s="22" t="s">
        <v>224</v>
      </c>
      <c r="L85" s="22" t="s">
        <v>224</v>
      </c>
      <c r="M85" s="22" t="s">
        <v>224</v>
      </c>
      <c r="N85" s="70">
        <f>SUM(N86:N89)</f>
        <v>19491812.350000001</v>
      </c>
      <c r="O85" s="70">
        <f t="shared" ref="O85:S85" si="15">SUM(O86:O89)</f>
        <v>19205006.920000002</v>
      </c>
      <c r="P85" s="70">
        <f>SUM(P86:P89)</f>
        <v>14185164.640000001</v>
      </c>
      <c r="Q85" s="70">
        <f t="shared" si="15"/>
        <v>15210060</v>
      </c>
      <c r="R85" s="70">
        <f t="shared" si="15"/>
        <v>16020113</v>
      </c>
      <c r="S85" s="70">
        <f t="shared" si="15"/>
        <v>16023113</v>
      </c>
      <c r="T85" s="71"/>
    </row>
    <row r="86" spans="1:20" ht="73.5" x14ac:dyDescent="0.2">
      <c r="A86" s="10"/>
      <c r="B86" s="47" t="s">
        <v>302</v>
      </c>
      <c r="C86" s="10" t="s">
        <v>303</v>
      </c>
      <c r="D86" s="11"/>
      <c r="E86" s="83" t="s">
        <v>328</v>
      </c>
      <c r="F86" s="18" t="s">
        <v>329</v>
      </c>
      <c r="G86" s="91" t="s">
        <v>330</v>
      </c>
      <c r="H86" s="56"/>
      <c r="I86" s="56"/>
      <c r="J86" s="57"/>
      <c r="K86" s="56"/>
      <c r="L86" s="56"/>
      <c r="M86" s="56"/>
      <c r="N86" s="67">
        <v>8913136.1799999997</v>
      </c>
      <c r="O86" s="67">
        <v>8626330.75</v>
      </c>
      <c r="P86" s="67">
        <v>6113329</v>
      </c>
      <c r="Q86" s="67">
        <v>5668380</v>
      </c>
      <c r="R86" s="67">
        <v>6526489</v>
      </c>
      <c r="S86" s="67">
        <v>6529489</v>
      </c>
      <c r="T86" s="65"/>
    </row>
    <row r="87" spans="1:20" ht="84" x14ac:dyDescent="0.2">
      <c r="A87" s="10"/>
      <c r="B87" s="47" t="s">
        <v>304</v>
      </c>
      <c r="C87" s="10" t="s">
        <v>305</v>
      </c>
      <c r="D87" s="11"/>
      <c r="E87" s="83" t="s">
        <v>332</v>
      </c>
      <c r="F87" s="18" t="s">
        <v>329</v>
      </c>
      <c r="G87" s="91" t="s">
        <v>330</v>
      </c>
      <c r="H87" s="56"/>
      <c r="I87" s="56"/>
      <c r="J87" s="57"/>
      <c r="K87" s="56"/>
      <c r="L87" s="56"/>
      <c r="M87" s="56"/>
      <c r="N87" s="67">
        <v>9874778.0700000003</v>
      </c>
      <c r="O87" s="67">
        <v>9874778.0700000003</v>
      </c>
      <c r="P87" s="67">
        <v>7254361.6399999997</v>
      </c>
      <c r="Q87" s="67">
        <v>8979746</v>
      </c>
      <c r="R87" s="67">
        <v>8918390</v>
      </c>
      <c r="S87" s="67">
        <v>8918390</v>
      </c>
      <c r="T87" s="65"/>
    </row>
    <row r="88" spans="1:20" s="16" customFormat="1" ht="115.5" customHeight="1" x14ac:dyDescent="0.2">
      <c r="A88" s="33"/>
      <c r="B88" s="102" t="s">
        <v>306</v>
      </c>
      <c r="C88" s="33" t="s">
        <v>307</v>
      </c>
      <c r="D88" s="35"/>
      <c r="E88" s="32" t="s">
        <v>163</v>
      </c>
      <c r="F88" s="31" t="s">
        <v>172</v>
      </c>
      <c r="G88" s="96" t="s">
        <v>165</v>
      </c>
      <c r="H88" s="97"/>
      <c r="I88" s="97"/>
      <c r="J88" s="98"/>
      <c r="K88" s="97"/>
      <c r="L88" s="97"/>
      <c r="M88" s="97"/>
      <c r="N88" s="66">
        <v>0</v>
      </c>
      <c r="O88" s="66">
        <v>0</v>
      </c>
      <c r="P88" s="66">
        <v>31940</v>
      </c>
      <c r="Q88" s="66">
        <v>0</v>
      </c>
      <c r="R88" s="66">
        <v>0</v>
      </c>
      <c r="S88" s="66">
        <v>0</v>
      </c>
      <c r="T88" s="72"/>
    </row>
    <row r="89" spans="1:20" ht="84" x14ac:dyDescent="0.2">
      <c r="A89" s="10"/>
      <c r="B89" s="47" t="s">
        <v>308</v>
      </c>
      <c r="C89" s="10" t="s">
        <v>309</v>
      </c>
      <c r="D89" s="11"/>
      <c r="E89" s="83" t="s">
        <v>331</v>
      </c>
      <c r="F89" s="18" t="s">
        <v>329</v>
      </c>
      <c r="G89" s="91" t="s">
        <v>330</v>
      </c>
      <c r="H89" s="56"/>
      <c r="I89" s="56"/>
      <c r="J89" s="57"/>
      <c r="K89" s="56"/>
      <c r="L89" s="56"/>
      <c r="M89" s="56"/>
      <c r="N89" s="67">
        <v>703898.1</v>
      </c>
      <c r="O89" s="67">
        <v>703898.1</v>
      </c>
      <c r="P89" s="67">
        <v>785534</v>
      </c>
      <c r="Q89" s="67">
        <v>561934</v>
      </c>
      <c r="R89" s="67">
        <v>575234</v>
      </c>
      <c r="S89" s="67">
        <v>575234</v>
      </c>
      <c r="T89" s="65"/>
    </row>
    <row r="90" spans="1:20" s="108" customFormat="1" ht="73.5" x14ac:dyDescent="0.2">
      <c r="A90" s="103"/>
      <c r="B90" s="104" t="s">
        <v>336</v>
      </c>
      <c r="C90" s="103" t="s">
        <v>318</v>
      </c>
      <c r="D90" s="105"/>
      <c r="E90" s="81" t="s">
        <v>224</v>
      </c>
      <c r="F90" s="22" t="s">
        <v>224</v>
      </c>
      <c r="G90" s="90" t="s">
        <v>224</v>
      </c>
      <c r="H90" s="22" t="s">
        <v>224</v>
      </c>
      <c r="I90" s="22" t="s">
        <v>224</v>
      </c>
      <c r="J90" s="23" t="s">
        <v>224</v>
      </c>
      <c r="K90" s="22" t="s">
        <v>224</v>
      </c>
      <c r="L90" s="22" t="s">
        <v>224</v>
      </c>
      <c r="M90" s="22" t="s">
        <v>224</v>
      </c>
      <c r="N90" s="106">
        <v>16229.05</v>
      </c>
      <c r="O90" s="106">
        <v>16229.05</v>
      </c>
      <c r="P90" s="106">
        <v>0</v>
      </c>
      <c r="Q90" s="106">
        <v>0</v>
      </c>
      <c r="R90" s="106">
        <v>0</v>
      </c>
      <c r="S90" s="106">
        <v>0</v>
      </c>
      <c r="T90" s="107"/>
    </row>
    <row r="91" spans="1:20" s="108" customFormat="1" ht="126" x14ac:dyDescent="0.2">
      <c r="A91" s="103" t="s">
        <v>342</v>
      </c>
      <c r="B91" s="109" t="s">
        <v>310</v>
      </c>
      <c r="C91" s="103" t="s">
        <v>311</v>
      </c>
      <c r="D91" s="105" t="s">
        <v>312</v>
      </c>
      <c r="E91" s="81" t="s">
        <v>224</v>
      </c>
      <c r="F91" s="22" t="s">
        <v>224</v>
      </c>
      <c r="G91" s="90" t="s">
        <v>224</v>
      </c>
      <c r="H91" s="22" t="s">
        <v>224</v>
      </c>
      <c r="I91" s="22" t="s">
        <v>224</v>
      </c>
      <c r="J91" s="23" t="s">
        <v>224</v>
      </c>
      <c r="K91" s="22" t="s">
        <v>224</v>
      </c>
      <c r="L91" s="22" t="s">
        <v>224</v>
      </c>
      <c r="M91" s="22" t="s">
        <v>224</v>
      </c>
      <c r="N91" s="106">
        <f>SUM(N92)</f>
        <v>852100</v>
      </c>
      <c r="O91" s="106">
        <f t="shared" ref="O91:S91" si="16">SUM(O92)</f>
        <v>776207</v>
      </c>
      <c r="P91" s="106">
        <f t="shared" si="16"/>
        <v>1055230</v>
      </c>
      <c r="Q91" s="106">
        <f t="shared" si="16"/>
        <v>1127200</v>
      </c>
      <c r="R91" s="106">
        <f t="shared" si="16"/>
        <v>1232400</v>
      </c>
      <c r="S91" s="106">
        <f t="shared" si="16"/>
        <v>1232400</v>
      </c>
      <c r="T91" s="107"/>
    </row>
    <row r="92" spans="1:20" ht="304.5" x14ac:dyDescent="0.2">
      <c r="A92" s="10"/>
      <c r="B92" s="47" t="s">
        <v>313</v>
      </c>
      <c r="C92" s="10" t="s">
        <v>314</v>
      </c>
      <c r="D92" s="11"/>
      <c r="E92" s="32" t="s">
        <v>333</v>
      </c>
      <c r="F92" s="29" t="s">
        <v>334</v>
      </c>
      <c r="G92" s="92" t="s">
        <v>335</v>
      </c>
      <c r="H92" s="56"/>
      <c r="I92" s="56"/>
      <c r="J92" s="57"/>
      <c r="K92" s="56"/>
      <c r="L92" s="56"/>
      <c r="M92" s="56"/>
      <c r="N92" s="67">
        <v>852100</v>
      </c>
      <c r="O92" s="67">
        <v>776207</v>
      </c>
      <c r="P92" s="67">
        <v>1055230</v>
      </c>
      <c r="Q92" s="67">
        <v>1127200</v>
      </c>
      <c r="R92" s="67">
        <v>1232400</v>
      </c>
      <c r="S92" s="67">
        <v>1232400</v>
      </c>
      <c r="T92" s="65"/>
    </row>
    <row r="93" spans="1:20" s="14" customFormat="1" ht="42" x14ac:dyDescent="0.2">
      <c r="A93" s="12" t="s">
        <v>343</v>
      </c>
      <c r="B93" s="51" t="s">
        <v>315</v>
      </c>
      <c r="C93" s="12" t="s">
        <v>316</v>
      </c>
      <c r="D93" s="13" t="s">
        <v>146</v>
      </c>
      <c r="E93" s="81" t="s">
        <v>147</v>
      </c>
      <c r="F93" s="22" t="s">
        <v>148</v>
      </c>
      <c r="G93" s="90" t="s">
        <v>149</v>
      </c>
      <c r="H93" s="22"/>
      <c r="I93" s="22"/>
      <c r="J93" s="23"/>
      <c r="K93" s="22"/>
      <c r="L93" s="22"/>
      <c r="M93" s="22"/>
      <c r="N93" s="70">
        <v>0</v>
      </c>
      <c r="O93" s="70">
        <v>0</v>
      </c>
      <c r="P93" s="70">
        <v>0</v>
      </c>
      <c r="Q93" s="70">
        <v>657700</v>
      </c>
      <c r="R93" s="70">
        <v>1228900</v>
      </c>
      <c r="S93" s="70">
        <v>1228900</v>
      </c>
      <c r="T93" s="71" t="s">
        <v>150</v>
      </c>
    </row>
    <row r="94" spans="1:20" ht="12.75" x14ac:dyDescent="0.2">
      <c r="A94" s="8"/>
      <c r="B94" s="46"/>
      <c r="C94" s="8" t="s">
        <v>317</v>
      </c>
      <c r="D94" s="9"/>
      <c r="E94" s="99"/>
      <c r="F94" s="63"/>
      <c r="G94" s="100"/>
      <c r="H94" s="63"/>
      <c r="I94" s="63"/>
      <c r="J94" s="101"/>
      <c r="K94" s="63"/>
      <c r="L94" s="63"/>
      <c r="M94" s="63"/>
      <c r="N94" s="74">
        <f>SUM(N69)</f>
        <v>77183786.859999999</v>
      </c>
      <c r="O94" s="74">
        <f t="shared" ref="O94:S94" si="17">SUM(O69)</f>
        <v>74661757.099999994</v>
      </c>
      <c r="P94" s="74">
        <f t="shared" si="17"/>
        <v>50951740.850000001</v>
      </c>
      <c r="Q94" s="74">
        <f t="shared" si="17"/>
        <v>37441980</v>
      </c>
      <c r="R94" s="74">
        <f t="shared" si="17"/>
        <v>38978768</v>
      </c>
      <c r="S94" s="74">
        <f t="shared" si="17"/>
        <v>38981768</v>
      </c>
      <c r="T94" s="63"/>
    </row>
  </sheetData>
  <mergeCells count="17">
    <mergeCell ref="E6:G6"/>
    <mergeCell ref="K6:M6"/>
    <mergeCell ref="N1:T1"/>
    <mergeCell ref="H6:J6"/>
    <mergeCell ref="R6:S6"/>
    <mergeCell ref="A4:T4"/>
    <mergeCell ref="T5:T7"/>
    <mergeCell ref="N6:O6"/>
    <mergeCell ref="P6:P7"/>
    <mergeCell ref="Q6:Q7"/>
    <mergeCell ref="A5:C7"/>
    <mergeCell ref="D5:D7"/>
    <mergeCell ref="P2:Q2"/>
    <mergeCell ref="S3:T3"/>
    <mergeCell ref="S2:T2"/>
    <mergeCell ref="E5:M5"/>
    <mergeCell ref="N5:S5"/>
  </mergeCells>
  <printOptions horizontalCentered="1"/>
  <pageMargins left="0.27559055118110237" right="0.27559055118110237" top="0.27559055118110237" bottom="0.31496062992125984" header="0" footer="0"/>
  <pageSetup paperSize="9" scale="52" firstPageNumber="4" fitToHeight="0" orientation="landscape" useFirstPageNumber="1" r:id="rId1"/>
  <headerFooter alignWithMargins="0">
    <oddFooter>&amp;C&amp;L&amp;R&amp;P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субъекты РФ</vt:lpstr>
      <vt:lpstr>МСУ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 финансов</dc:creator>
  <dc:description>POI HSSF rep:2.56.0.1945</dc:description>
  <cp:lastModifiedBy>Strelnilova</cp:lastModifiedBy>
  <cp:lastPrinted>2025-07-16T10:57:19Z</cp:lastPrinted>
  <dcterms:created xsi:type="dcterms:W3CDTF">2025-07-14T12:04:08Z</dcterms:created>
  <dcterms:modified xsi:type="dcterms:W3CDTF">2025-07-18T06:14:25Z</dcterms:modified>
</cp:coreProperties>
</file>