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270" windowWidth="14940" windowHeight="9150" activeTab="1"/>
  </bookViews>
  <sheets>
    <sheet name="субъекты РФ" sheetId="1" r:id="rId1"/>
    <sheet name="МСУ" sheetId="2" r:id="rId2"/>
  </sheets>
  <calcPr calcId="144525"/>
</workbook>
</file>

<file path=xl/calcChain.xml><?xml version="1.0" encoding="utf-8"?>
<calcChain xmlns="http://schemas.openxmlformats.org/spreadsheetml/2006/main">
  <c r="O9" i="2" l="1"/>
  <c r="O69" i="2" s="1"/>
  <c r="O65" i="2"/>
  <c r="O63" i="2"/>
  <c r="O60" i="2"/>
  <c r="O56" i="2"/>
  <c r="O41" i="2"/>
  <c r="O38" i="2"/>
  <c r="O36" i="2"/>
  <c r="O28" i="2"/>
  <c r="O26" i="2"/>
  <c r="O10" i="2"/>
  <c r="P10" i="2" l="1"/>
  <c r="P37" i="2"/>
  <c r="Q37" i="2"/>
  <c r="R37" i="2"/>
  <c r="S37" i="2"/>
  <c r="N37" i="2"/>
  <c r="P42" i="2"/>
  <c r="Q42" i="2"/>
  <c r="R42" i="2"/>
  <c r="S42" i="2"/>
  <c r="N42" i="2"/>
  <c r="N64" i="2"/>
  <c r="P64" i="2"/>
  <c r="S66" i="2"/>
  <c r="S61" i="2"/>
  <c r="S57" i="2"/>
  <c r="S39" i="2"/>
  <c r="S29" i="2"/>
  <c r="S27" i="2"/>
  <c r="S10" i="2"/>
  <c r="S9" i="2" s="1"/>
  <c r="S69" i="2" s="1"/>
  <c r="P66" i="2"/>
  <c r="Q66" i="2"/>
  <c r="R66" i="2"/>
  <c r="N66" i="2"/>
  <c r="P61" i="2"/>
  <c r="Q61" i="2"/>
  <c r="R61" i="2"/>
  <c r="N61" i="2"/>
  <c r="P57" i="2"/>
  <c r="Q57" i="2"/>
  <c r="R57" i="2"/>
  <c r="N57" i="2"/>
  <c r="P39" i="2"/>
  <c r="Q39" i="2"/>
  <c r="R39" i="2"/>
  <c r="N39" i="2"/>
  <c r="N29" i="2"/>
  <c r="Q29" i="2"/>
  <c r="R29" i="2"/>
  <c r="P29" i="2"/>
  <c r="N27" i="2"/>
  <c r="Q27" i="2"/>
  <c r="R27" i="2"/>
  <c r="P27" i="2"/>
  <c r="Q10" i="2"/>
  <c r="R10" i="2"/>
  <c r="P9" i="2" l="1"/>
  <c r="P69" i="2" s="1"/>
  <c r="Q9" i="2"/>
  <c r="Q69" i="2" s="1"/>
  <c r="R9" i="2"/>
  <c r="R69" i="2" s="1"/>
  <c r="N10" i="2"/>
  <c r="N9" i="2" s="1"/>
  <c r="N69" i="2" s="1"/>
</calcChain>
</file>

<file path=xl/sharedStrings.xml><?xml version="1.0" encoding="utf-8"?>
<sst xmlns="http://schemas.openxmlformats.org/spreadsheetml/2006/main" count="509" uniqueCount="268">
  <si>
    <t>Приложение к Порядку представления реестров расходных обязательств субъектов Российской Федерации и сводов реестров расходных обязательств муниципальных образований, входящих в состав субъекта Российской Федерации, утвержденному приказом Министерства финансов Российской Федерации от 19 апреля 2012 г. №49н</t>
  </si>
  <si>
    <t>I. Реестр расходных обязательств субъекта Российской Федерации</t>
  </si>
  <si>
    <t>Наименование полномочия, расходного обязательства</t>
  </si>
  <si>
    <t>Код  бюджетной классификации (Рз, Прз)</t>
  </si>
  <si>
    <t>Нормативное правовое регулирование, определяющее финансовое обеспечение и порядок расходования средств</t>
  </si>
  <si>
    <t>Примечание</t>
  </si>
  <si>
    <t>Нормативные правовые акты, договоры, соглашения Российской Федерации</t>
  </si>
  <si>
    <t>Нормативные правовые акты, договоры, соглашения субъекта Российской Федерации</t>
  </si>
  <si>
    <t>Нормативные правовые акты, договоры, соглашения муниципальных образований</t>
  </si>
  <si>
    <t>отчетный  финансовый год</t>
  </si>
  <si>
    <t>текущий финансовый год</t>
  </si>
  <si>
    <t>очередной финансовый год</t>
  </si>
  <si>
    <t>плановый период</t>
  </si>
  <si>
    <t>Наименование и реквизиты нормативного правового акта</t>
  </si>
  <si>
    <t>Номер статьи, части, пункта, подпункта, абзаца</t>
  </si>
  <si>
    <t>Дата вступления в силу и срок действия</t>
  </si>
  <si>
    <t>запланировано</t>
  </si>
  <si>
    <t>фактически исполнено</t>
  </si>
  <si>
    <t>финансовый год +1</t>
  </si>
  <si>
    <t>финансовый год +2</t>
  </si>
  <si>
    <t>гр.0</t>
  </si>
  <si>
    <t>гр.1</t>
  </si>
  <si>
    <t>гр.2</t>
  </si>
  <si>
    <t>гр.3</t>
  </si>
  <si>
    <t>гр.4</t>
  </si>
  <si>
    <t>гр.5</t>
  </si>
  <si>
    <t>гр.6</t>
  </si>
  <si>
    <t>гр.7</t>
  </si>
  <si>
    <t>гр.8</t>
  </si>
  <si>
    <t>гр.9</t>
  </si>
  <si>
    <t>гр.10</t>
  </si>
  <si>
    <t>гр.11</t>
  </si>
  <si>
    <t>гр.12</t>
  </si>
  <si>
    <t>гр.13</t>
  </si>
  <si>
    <t>гр.14</t>
  </si>
  <si>
    <t>гр.15</t>
  </si>
  <si>
    <t>гр.16</t>
  </si>
  <si>
    <t>гр.17</t>
  </si>
  <si>
    <t>гр.18</t>
  </si>
  <si>
    <t>гр.19</t>
  </si>
  <si>
    <t>Объем средств на исполнение расходного обязательства (руб.)</t>
  </si>
  <si>
    <t>Наименование вопроса местного значения, расходного обязательства</t>
  </si>
  <si>
    <t>Объем средств на исполнение расходного обязательства по всем муниципальным образованиям (руб.)</t>
  </si>
  <si>
    <t>1.</t>
  </si>
  <si>
    <t>05</t>
  </si>
  <si>
    <t>1.1.1.</t>
  </si>
  <si>
    <t>Расходные обязательства, возникшие в результате принятия нормативных правовых актов муниципального района, заключения договоров (соглашений), всего</t>
  </si>
  <si>
    <t>05-1000</t>
  </si>
  <si>
    <t>01.11, 01.13, 04.05, 04.09, 04.12, 07.01, 07.02, 07.03, 07.07, 07.09, 08.01, 11.05</t>
  </si>
  <si>
    <t>владение, пользование и распоряжение имуществом, находящимся в муниципальной собственности муниципального района</t>
  </si>
  <si>
    <t>05-1005</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</si>
  <si>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</si>
  <si>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05-1007</t>
  </si>
  <si>
    <t>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</si>
  <si>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05-1013</t>
  </si>
  <si>
    <t>организация мероприятий межпоселенческого характера по охране окружающей среды</t>
  </si>
  <si>
    <t>05-1015</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</si>
  <si>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</si>
  <si>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05-1019</t>
  </si>
  <si>
    <t>формирование и содержание муниципального архива, включая хранение архивных фондов поселений</t>
  </si>
  <si>
    <t>05-1021</t>
  </si>
  <si>
    <t>содержание на территории муниципального района межпоселенческих мест захоронения, организация ритуальных услуг</t>
  </si>
  <si>
    <t>05-1022</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</si>
  <si>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</si>
  <si>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05-1024</t>
  </si>
  <si>
    <t>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</si>
  <si>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05-1033</t>
  </si>
  <si>
    <t>организация и осуществление мероприятий межпоселенческого характера по работе с детьми и молодежью</t>
  </si>
  <si>
    <t>05-1034</t>
  </si>
  <si>
    <t>организация в соответствии с Федеральным законом от 24 июля 2007 г.  № 221-ФЗ «О  кадастровой деятельности» выполнения комплексных кадастровых работ и утверждение карты-плана территории</t>
  </si>
  <si>
    <t>05-1041</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</si>
  <si>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</si>
  <si>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05-1044</t>
  </si>
  <si>
    <t>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сельского поселения, социальную и культурную адаптацию мигрантов, профилактику межнациональных (межэтнических) конфликтов на территории сельского поселения</t>
  </si>
  <si>
    <t>05-1047</t>
  </si>
  <si>
    <t>участие в предупреждении и ликвидации последствий чрезвычайных ситуаций в границах сельского поселения</t>
  </si>
  <si>
    <t>05-1048</t>
  </si>
  <si>
    <t>05-1055</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</si>
  <si>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</si>
  <si>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</si>
  <si>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05-1100</t>
  </si>
  <si>
    <t>05.01, 10.03, 10.04</t>
  </si>
  <si>
    <t>создание условий для предоставления транспортных услуг населению и организация транспортного обслуживания населения в границах  поселения</t>
  </si>
  <si>
    <t>05-1107</t>
  </si>
  <si>
    <t>1.1.3.</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</si>
  <si>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</si>
  <si>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05-1200</t>
  </si>
  <si>
    <t>01.04, 01.06, 01.07, 01.13, 04.12, 07.01, 07.02, 07.09, 10.01, 10.03, 10.06</t>
  </si>
  <si>
    <t>05-1201</t>
  </si>
  <si>
    <t>05-1202</t>
  </si>
  <si>
    <t>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</si>
  <si>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05-1208</t>
  </si>
  <si>
    <t>05-1213</t>
  </si>
  <si>
    <t>05-1223</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</si>
  <si>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</si>
  <si>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05-1224</t>
  </si>
  <si>
    <t>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t>
  </si>
  <si>
    <t>05-1225</t>
  </si>
  <si>
    <t>1.1.4.</t>
  </si>
  <si>
    <t>за счет собственных доходов и источников финансирования дефицита бюджета муниципального района, всего</t>
  </si>
  <si>
    <t>05-1700</t>
  </si>
  <si>
    <t>01.05, 10.04</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</si>
  <si>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</si>
  <si>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05-1703</t>
  </si>
  <si>
    <t>На осуществление ежемесячной выплаты в связи с рождением (усыновлением) первого ребенка в соответствии с Федеральным законом от 28 декабря 2017 г. № 418-ФЗ «О ежемесячных выплатах семьям, имеющим детей»</t>
  </si>
  <si>
    <t>05-1721</t>
  </si>
  <si>
    <t>1.1.5.</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</si>
  <si>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</si>
  <si>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05-1800</t>
  </si>
  <si>
    <t>01.04, 01.06, 04.05, 07.01, 07.02, 07.07, 07.09, 10.01, 10.02, 10.03, 10.04, 10.06</t>
  </si>
  <si>
    <t>по предоставлению дотаций на выравнивание бюджетной обеспеченности городских, сельских поселений, всего</t>
  </si>
  <si>
    <t>05-1801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</si>
  <si>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материально-технического и финансового обеспечения деятельности государственных учреждений субъекта Российской Федерации (муниципальных учреждений), в том числе вопросов оплаты труда работников государственных учреждений субъекта Российской Федерации (муниципальных учреждений))</t>
  </si>
  <si>
    <t>05-1802</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</si>
  <si>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</si>
  <si>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05-1821</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</si>
  <si>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</si>
  <si>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05-1828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</si>
  <si>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</si>
  <si>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05-1835</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</si>
  <si>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</si>
  <si>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05-1836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</si>
  <si>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</si>
  <si>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05-1837</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</si>
  <si>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выплат региональных доплат к пенсиям по государственному пенсионному обеспечению)</t>
  </si>
  <si>
    <t>05-1838</t>
  </si>
  <si>
    <t>на организацию и осуществление деятельности по опеке и попечительству</t>
  </si>
  <si>
    <t>05-1840</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</si>
  <si>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в пределах своих полномочий регионального государственного контроля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осуществление иных полномочий, предусмотренных Федеральным законом от 24 июля 1998 г. № 124-ФЗ «Об основных гарантиях прав ребенка в Российской Федерации»</t>
  </si>
  <si>
    <t>05-1841</t>
  </si>
  <si>
    <t>05-1848</t>
  </si>
  <si>
    <t>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</si>
  <si>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05-1854</t>
  </si>
  <si>
    <t>Организация и осуществление мероприятий по оказанию помощи лицам, находящимся в состоянии алкогольного, наркотического или иного токсического опьянения, включая создание в порядке, установленном законом субъекта Российской Федерации, специализированных организаций для оказания помощи указанным лицам.</t>
  </si>
  <si>
    <t>05-1899</t>
  </si>
  <si>
    <t>1.1.6.</t>
  </si>
  <si>
    <t>в иных случаях, не связанных с заключением соглашений, предусмотренных в подпункте 1.5.4.1, всего</t>
  </si>
  <si>
    <t>05-2000</t>
  </si>
  <si>
    <t>07.01, 07.02, 07.03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</si>
  <si>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</si>
  <si>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05-2002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</si>
  <si>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</si>
  <si>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05-2003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</si>
  <si>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</si>
  <si>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05-2004</t>
  </si>
  <si>
    <t>1.1.7.</t>
  </si>
  <si>
    <t>05-2100</t>
  </si>
  <si>
    <t>02.03, 14.01</t>
  </si>
  <si>
    <t>По предоставлению дотаций на выравнивание бюджетной обеспеченности городских, сельских поселений, всего</t>
  </si>
  <si>
    <t>05-2101</t>
  </si>
  <si>
    <t>по предоставлению субвенций бюджетам городских, сельских поселений, предоставленных из федерального бюджета</t>
  </si>
  <si>
    <t>05-2106</t>
  </si>
  <si>
    <t>1.1.8.</t>
  </si>
  <si>
    <t>По предоставлению иных межбюджетных трансфертов, всего</t>
  </si>
  <si>
    <t>05-2200</t>
  </si>
  <si>
    <t>04.12, 05.02</t>
  </si>
  <si>
    <t>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t>
  </si>
  <si>
    <t>05-2202</t>
  </si>
  <si>
    <t>1.1.9.</t>
  </si>
  <si>
    <t>В иных случаях, не связанных с заключением соглашений, предусмотренных в подпункте 1.6.4.1, всего</t>
  </si>
  <si>
    <t>05-2300</t>
  </si>
  <si>
    <t>03.10, 14.03</t>
  </si>
  <si>
    <t>в иных случаях, не связанных с заключением соглашений, предусмотренных в подпункте 1.6.4.1</t>
  </si>
  <si>
    <t>05-2301</t>
  </si>
  <si>
    <t>1.1.10.</t>
  </si>
  <si>
    <t>Условно утвержденные расходы на первый и второй годы планового периода в соответствии с решением о местном бюджете муниципального района</t>
  </si>
  <si>
    <t>05-2400</t>
  </si>
  <si>
    <t>00.00</t>
  </si>
  <si>
    <t>1) Федеральный закон от 06.10.2003 №131-ФЗ"Об общих принципах организации местного самоуправления в РФ"</t>
  </si>
  <si>
    <t>1) в целом</t>
  </si>
  <si>
    <t>1) 06.10.2003 - не установлен</t>
  </si>
  <si>
    <t>001_0</t>
  </si>
  <si>
    <t>05-И-9999</t>
  </si>
  <si>
    <t>05-1891</t>
  </si>
  <si>
    <t>05-1500</t>
  </si>
  <si>
    <t>05-1501</t>
  </si>
  <si>
    <t>10.03</t>
  </si>
  <si>
    <t>Дополнительные меры социальной поддержки и социальной помощи для отдельных категорий граждан</t>
  </si>
  <si>
    <t>По реализации права устанавливать за счёт местного бюджета дополнительные меры социальной поддержки и социиальной помощи для отдельных категорий граждан вне зависимости от наличия в федеральных законах положений, устанавливающих указанное право, всего</t>
  </si>
  <si>
    <t xml:space="preserve">Утверждаю:                                           Начальник Управления Финансов администрации Малосердобинского района: </t>
  </si>
  <si>
    <t>(подпись)</t>
  </si>
  <si>
    <t>(расшифровка подписи)</t>
  </si>
  <si>
    <t>Финаева Л.В.</t>
  </si>
  <si>
    <t>Федеральный закон от 06.10.2003 №131-ФЗ "Об общих принципах организации местного самоуправления в РФ"</t>
  </si>
  <si>
    <t>п.5, ч.1, ст.15</t>
  </si>
  <si>
    <t>06.10.2003 - не установлена</t>
  </si>
  <si>
    <t>п.6.1, ч.1, ст.15</t>
  </si>
  <si>
    <t>п.7, ч.1, ст.15</t>
  </si>
  <si>
    <t>1) Федеральный закон от 29.12.2012 №273-ФЗ ""Об образовании в Российской Федерации" (с изменениями и дополнениями)"
2) Федеральный закон от 06.10.2003 №131-ФЗ "Об общих принципах организации местного самоуправления в РФ"</t>
  </si>
  <si>
    <t>1) в целом
2) п.11, ч.1, ст.15</t>
  </si>
  <si>
    <t>1) 29.12.2012 - не установлена
2) 06.10.2003 - не установлена</t>
  </si>
  <si>
    <t>Постановление Правительства РФ от 26.12.2017 №1642 "Об утверждении государственной программы Российской Федерации "Развитие образования""</t>
  </si>
  <si>
    <t>в целом</t>
  </si>
  <si>
    <t>26.12.2017 - не установлена</t>
  </si>
  <si>
    <t>1) Федеральный закон от 29.12.1994 №78-ФЗ "О библиотечном деле"
2) Федеральный закон от 06.10.2003 №131-ФЗ "Об общих принципах организации местного самоуправления в РФ"</t>
  </si>
  <si>
    <t>1) в целом
2) п.19, ч.1, ст.15</t>
  </si>
  <si>
    <t>1) 29.12.1994 - не установлена
2) 06.10.2003 - не установлена</t>
  </si>
  <si>
    <t>п.19.1, ч.1, ст.15</t>
  </si>
  <si>
    <t>Постановление Правительства РФ от 15.04.2014 №317 "Об утверждении государственной программы Российской Федерации "Развитие культуры и туризма на 2013-2020 годы""</t>
  </si>
  <si>
    <t>15.04.2014 - не установлена</t>
  </si>
  <si>
    <t>п.25, ч.1, ст.15</t>
  </si>
  <si>
    <t>п.26, ч.1, ст.15</t>
  </si>
  <si>
    <t>п.27, ч.1, ст.15</t>
  </si>
  <si>
    <t>п.36, ч.1, ст.15</t>
  </si>
  <si>
    <t>абз.1, ч.4, ст.15</t>
  </si>
  <si>
    <t>1) Постановление Правительства РФ от 30.12.2017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2) Постановление Правительства РФ от 31.05.2019 №696 "Об утверждении государственной программы Российской Федерации «Комплексное развитие сельских территорий»"</t>
  </si>
  <si>
    <t>1) в целом
2) в целом</t>
  </si>
  <si>
    <t>1) 01.01.2018 - не установлена
2) 31.05.2019 - не установлена</t>
  </si>
  <si>
    <t>п.3, ч.1, ст.17</t>
  </si>
  <si>
    <t>п.9, ч.1, ст.17</t>
  </si>
  <si>
    <t>Постановление Правительства РФ от 10.04.2020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t>
  </si>
  <si>
    <t>27.04.2023 - не установлена</t>
  </si>
  <si>
    <t>1) Федеральный закон от 20.08.2004 №113-ФЗ "О присяжных заседателях федеральных судов общей юрисдикции в РФ"
2) Федеральный закон от 06.10.2003 №131-ФЗ "Об общих принципах организации местного самоуправления в РФ"</t>
  </si>
  <si>
    <t>1) в целом
2) абз.1, ч.5, ст.19</t>
  </si>
  <si>
    <t>1) 20.08.2004 - не установлена
2) 06.10.2003 - не установлена</t>
  </si>
  <si>
    <t>1) Федеральный закон от 29.12.2012 №273-ФЗ ""Об образовании в Российской Федерации" (с изменениями и дополнениями)"
2) Федеральный закон от 29.12.2004 №188-ФЗ "Жилищный кодекс Российской Федерации"
3) Федеральный закон от 30.12.2001 №195-ФЗ "Кодекс Российской Федерации об административных правонарушениях"
4) Федеральный закон от 19.05.1995 №81-ФЗ "О государственных пособиях гражданам, имеющих детей"
5) Федеральный закон от 21.12.1996 №159-ФЗ "О дополнительных гарантиях по социальной поддержке детей-сирот и детей, оставшихся без попечения родителей"
6) Федеральный закон от 20.08.2004 №113-ФЗ "О присяжных заседателях федеральных судов общей юрисдикции в РФ"
7) Федеральный закон от 22.10.2004 №125-ФЗ "Об архивном деле в Российской Федерации"
8) Федеральный закон от 06.10.2003 №131-ФЗ "Об общих принципах организации местного самоуправления в РФ"
9) Федеральный закон от 21.12.2021 №414-ФЗ "Об общих принципах организации публичной власти в субъектах Российской Федерации"
10) Федеральный закон от 24.04.2008 №48-ФЗ "Об опеке и попечительстве"
11) Федеральный закон от 24.06.1999 №120-ФЗ "Об основах системы профилактики безнадзорности и правонарушений несовершеннолетних (с изменениями на 05.01.2006 г.)"
12) Федеральный закон от 24.07.1998 №124-ФЗ "Об основных гарантиях прав ребенка в Российской Федерации"</t>
  </si>
  <si>
    <t>1) в целом
2) в целом
3) в целом
4) в целом
5) в целом
6) в целом
7) в целом
8) абз.1, ч.5, ст.19
9) в целом
10) в целом
11) в целом
12) в целом</t>
  </si>
  <si>
    <t>1) 29.12.2012 - не установлена
2) 29.12.2004 - не установлена
3) 30.12.2001 - не установлена
4) 19.05.1995 - не установлена
5) 21.12.1996 - не установлена
6) 20.08.2004 - не установлена
7) 22.10.2004 - не установлена
8) 06.10.2003 - не установлена
9) 21.12.2021 - не установлена
10) 24.04.2008 - не установлена
11) 24.06.1999 - не установлена
12) 24.07.1998 - не установлена</t>
  </si>
  <si>
    <t>1) Федеральный закон от 29.12.2004 №188-ФЗ "Жилищный кодекс Российской Федерации"
2) Федеральный закон от 21.12.1996 №159-ФЗ "О дополнительных гарантиях по социальной поддержке детей-сирот и детей, оставшихся без попечения родителей"
3) Федеральный закон от 06.10.2003 №131-ФЗ "Об общих принципах организации местного самоуправления в РФ"</t>
  </si>
  <si>
    <t>1) в целом
2) в целом
3) абз.1, ч.5, ст.19</t>
  </si>
  <si>
    <t>1) 29.12.2004 - не установлена
2) 21.12.1996 - не установлена
3) 06.10.2003 - не установлена</t>
  </si>
  <si>
    <t>1) Федеральный закон от 12.01.1995 №5-ФЗ "О ветеранах"
2) Федеральный закон от 09.01.1997 №5-ФЗ "О предоставлении социальной гарантии Героям Социалистического труда и полным кавалерам ордена Трудовой Славы"
3) Федеральный закон от 24.11.1995 №181-ФЗ "О социальной защите инвалидов в Российской Федерации"
4) Федеральный закон от 06.10.2003 №131-ФЗ "Об общих принципах организации местного самоуправления в РФ"
5) Федеральный закон от 21.12.2021 №414-ФЗ "Об общих принципах организации публичной власти в субъектах Российской Федерации"
6) Федеральный закон от 28.12.2013 №442-ФЗ "Об основах социального обслуживания граждан в Российской Федерации"</t>
  </si>
  <si>
    <t>1) в целом
2) в целом
3) в целом
4) абз.1, ч.5, ст.19
5) в целом
6) в целом</t>
  </si>
  <si>
    <t>1) 12.01.1995 - не установлена
2) 09.01.1997 - не установлена
3) 24.11.1995 - не установлена
4) 06.10.2003 - не установлена
5) 21.12.2021 - не установлена
6) 28.12.2013 - не установлена</t>
  </si>
  <si>
    <t>1) Федеральный закон от 29.12.2012 №273-ФЗ ""Об образовании в Российской Федерации" (с изменениями и дополнениями)"
2) Федеральный закон от 12.01.1995 №5-ФЗ "О ветеранах"
3) Федеральный закон от 19.05.1995 №81-ФЗ "О государственных пособиях гражданам, имеющих детей"
4) Федеральный закон от 09.01.1997 №5-ФЗ "О предоставлении социальной гарантии Героям Социалистического труда и полным кавалерам ордена Трудовой Славы"
5) Федеральный закон от 24.11.1995 №181-ФЗ "О социальной защите инвалидов в Российской Федерации"
6) Федеральный закон от 21.07.2007 №185-ФЗ "О фонде содействия реформированию жилищно-коммунального хозяйства"
7) Федеральный закон от 06.10.2003 №131-ФЗ "Об общих принципах организации местного самоуправления в РФ"</t>
  </si>
  <si>
    <t>1) в целом
2) в целом
3) в целом
4) в целом
5) в целом
6) в целом
7) абз.1, ч.5, ст.19</t>
  </si>
  <si>
    <t>1) 29.12.2012 - не установлена
2) 12.01.1995 - не установлена
3) 19.05.1995 - не установлена
4) 09.01.1997 - не установлена
5) 24.11.1995 - не установлена
6) 21.07.2007 - не установлена
7) 06.10.2003 - не установлена</t>
  </si>
  <si>
    <t>1) Федеральный закон от 29.12.2012 №273-ФЗ ""Об образовании в Российской Федерации" (с изменениями и дополнениями)"
2) Федеральный закон от 19.05.1995 №81-ФЗ "О государственных пособиях гражданам, имеющих детей"
3) Федеральный закон от 06.10.2003 №131-ФЗ "Об общих принципах организации местного самоуправления в РФ"</t>
  </si>
  <si>
    <t>1) 29.12.2012 - не установлена
2) 19.05.1995 - не установлена
3) 06.10.2003 - не установлена</t>
  </si>
  <si>
    <t>1) Федеральный закон от 29.12.2012 №273-ФЗ ""Об образовании в Российской Федерации" (с изменениями и дополнениями)"
2) Федеральный закон от 30.12.2001 №195-ФЗ "Кодекс Российской Федерации об административных правонарушениях"
3) Федеральный закон от 21.12.1996 №159-ФЗ "О дополнительных гарантиях по социальной поддержке детей-сирот и детей, оставшихся без попечения родителей"
4) Федеральный закон от 06.10.2003 №131-ФЗ "Об общих принципах организации местного самоуправления в РФ"
5) Федеральный закон от 21.12.2021 №414-ФЗ "Об общих принципах организации публичной власти в субъектах Российской Федерации"
6) Федеральный закон от 24.04.2008 №48-ФЗ "Об опеке и попечительстве"
7) Федеральный закон от 24.06.1999 №120-ФЗ "Об основах системы профилактики безнадзорности и правонарушений несовершеннолетних (с изменениями на 05.01.2006 г.)"</t>
  </si>
  <si>
    <t>1) в целом
2) в целом
3) в целом
4) абз.1, ч.5, ст.19
5) в целом
6) в целом
7) в целом</t>
  </si>
  <si>
    <t>1) 29.12.2012 - не установлена
2) 30.12.2001 - не установлена
3) 21.12.1996 - не установлена
4) 06.10.2003 - не установлена
5) 21.12.2021 - не установлена
6) 24.04.2008 - не установлена
7) 24.06.1999 - не установлена</t>
  </si>
  <si>
    <t>1) Федеральный закон от 08.12.1995 №8-ФЗ "О погребении и похоронном деле"
2) Федеральный закон от 06.10.2003 №131-ФЗ "Об общих принципах организации местного самоуправления в РФ"</t>
  </si>
  <si>
    <t>1) в целом
2) абз.1, ст.19</t>
  </si>
  <si>
    <t>1) 08.12.1995 - не установлена
2) 06.10.2003 - не установлена</t>
  </si>
  <si>
    <t>абз.1, ч.5, ст.19</t>
  </si>
  <si>
    <t>Постановление Правительства РФ от 15.04.2014 №296 "Об утверждении государственной программы Российской Федерации "Социальная поддержка граждан""</t>
  </si>
  <si>
    <t>02.05.2014 - не установлена</t>
  </si>
  <si>
    <t>Федеральный закон от 29.12.2012 №273-ФЗ ""Об образовании в Российской Федерации" (с изменениями и дополнениями)"</t>
  </si>
  <si>
    <t>29.12.2012 - не установлена</t>
  </si>
  <si>
    <t>п.20, ч.1, ст.15</t>
  </si>
  <si>
    <t>1) Федеральный закон от 28.03.1998 №53-ФЗ "О воинской обязанности и военной службе"
2) Федеральный закон от 15.11.1997 №143-ФЗ "Об актах гражданского состояния"
3) Федеральный закон от 06.10.2003 №131-ФЗ "Об общих принципах организации местного самоуправления в РФ"
4) Федеральный закон от 21.12.2021 №414-ФЗ "Об общих принципах организации публичной власти в субъектах Российской Федерации"</t>
  </si>
  <si>
    <t>1) в целом
2) в целом
3) в целом
4) в целом</t>
  </si>
  <si>
    <t>1) 28.03.1998 - не установлена
2) 15.11.1997 - не установлена
3) 06.10.2003 - не установлена
4) 21.12.2021 - не установлена</t>
  </si>
  <si>
    <t>Х</t>
  </si>
  <si>
    <t>1) в целом
п.</t>
  </si>
  <si>
    <r>
      <t xml:space="preserve">1) Федеральный закон от 28.12.2017 № 418-ФЗ  </t>
    </r>
    <r>
      <rPr>
        <b/>
        <sz val="7"/>
        <rFont val="Times New Roman"/>
        <family val="1"/>
        <charset val="204"/>
      </rPr>
      <t>"</t>
    </r>
    <r>
      <rPr>
        <sz val="7"/>
        <rFont val="Times New Roman"/>
        <family val="1"/>
        <charset val="204"/>
      </rPr>
      <t xml:space="preserve">О ежемесячных выплатах семьям, имеющим детей" 2)Постановление Правительства РФ от 15.04. 2014 № 296 </t>
    </r>
    <r>
      <rPr>
        <b/>
        <sz val="7"/>
        <rFont val="Times New Roman"/>
        <family val="1"/>
        <charset val="204"/>
      </rPr>
      <t xml:space="preserve"> "</t>
    </r>
    <r>
      <rPr>
        <sz val="7"/>
        <rFont val="Times New Roman"/>
        <family val="1"/>
        <charset val="204"/>
      </rPr>
      <t>Об утверждении государственной программы Российской Федерации "Социальная поддержка граждан""</t>
    </r>
  </si>
  <si>
    <t>1) 28.12.2017 - не установлена 2) 02.05.2014 - не установлена</t>
  </si>
  <si>
    <t>1) абз.1, ч.5, ст.19                 2) в целом</t>
  </si>
  <si>
    <t>1) Федеральный закон от 06.10.2003 №131-ФЗ "Об общих принципах организации местного самоуправления в РФ"                             2) Закон Пензенской области от 22.12.2006 №1176-ЗПО "О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 переданными для осуществления органам государственной власти Пензенской области"</t>
  </si>
  <si>
    <t>1) 06.10.2003 - не установлена 2) 01.01.2007 - не установлена</t>
  </si>
  <si>
    <t xml:space="preserve">на осуществление полномочий в сфере социальной защиты инвалидов  </t>
  </si>
  <si>
    <t>1)25.01.1995 - не установлено 2)06.10.2003 - не установлена 4)22.12.2006 - не утсановлено 5)06.10.2003 - не установлена</t>
  </si>
  <si>
    <t>1)ст.10   2)абз.1, ч.5, ст.19               3)в целом   4)ст.16   5)ст.15 и 15.1</t>
  </si>
  <si>
    <r>
      <t xml:space="preserve">1) Федеральный закон от 12 января 1995 г. № 5-ФЗ «О ветеранах», в сфере социальной поддержки реабилитированным лицам и лицам, признанным пострадавшими от политических репрессий  2)Федеральный закон от 06.10.2003 №131-ФЗ "Об общих принципах организации местного самоуправления в РФ"3)Закон Пензенской области от 20.12.2004 №715-ЗПО </t>
    </r>
    <r>
      <rPr>
        <b/>
        <sz val="7"/>
        <rFont val="Times New Roman"/>
        <family val="1"/>
        <charset val="204"/>
      </rPr>
      <t>"</t>
    </r>
    <r>
      <rPr>
        <sz val="7"/>
        <rFont val="Times New Roman"/>
        <family val="1"/>
        <charset val="204"/>
      </rPr>
      <t>О мерах социальной поддержки отдельных категорий граждан, проживающих на территории Пензенской области" 4) Закон Российской Федерации от 18 октября 1991 г. № 1761-1 «О реабилитации жертв политических репрессий» 5) Федеральный закон от 24 ноября 1995 г. № 181-ФЗ «О социальной защите инвалидов в Российской Федерации»</t>
    </r>
  </si>
  <si>
    <t>1) Федеральный закон от 28.03.1998 №53-ФЗ "О воинской обязанности и военной службе"
2) Федеральный закон от 15.11.1997 №143-ФЗ "Об актах гражданского состояния"                                3)Федеральный закон от 06.10.2003 №131-ФЗ "Об общих принципах организации местного самоуправления в РФ"                        4)Закон Пензенской области от 22.12.2006 №1176-ЗПО "О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 переданными для осуществления органам государственной власти Пензенской области"   5)Федеральный закон от 06.10.1999 №184-ФЗ "Об общих принципах организации законодательных (представительных) и исполнительных органов гос. власти субъектов РФ"</t>
  </si>
  <si>
    <t>1) в целом
2) в целом    3)в целом     4)в целом     5)в целом</t>
  </si>
  <si>
    <t>1) 28.03.1998 - не установлена 2) 15.11.1997 - не установлена 3) 06.10.2003 - не установлена 4) 01.01.2007 - не установлена 5) 06.10.1999 - не установлена</t>
  </si>
  <si>
    <t>Дата: 01.06.2024</t>
  </si>
  <si>
    <t>II. Свод реестров расходных обязательств бюджета Малосердобинского района Пензенской области на 01.06.2024 г.</t>
  </si>
  <si>
    <t>02-1030</t>
  </si>
  <si>
    <t>Организация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сельского поселения</t>
  </si>
  <si>
    <t xml:space="preserve"> 06.10.2003 - не установлена</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</si>
  <si>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</si>
  <si>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</si>
  <si>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</si>
  <si>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</si>
  <si>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На предоставление материальной и иной помощи для погребения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</si>
</sst>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
  </numFmts>
  <fonts count="15" x14ac:knownFonts="1">
    <font>
      <sz val="10"/>
      <name val="Arial"/>
    </font>
    <font>
      <sz val="9"/>
      <name val="Times New Roman"/>
    </font>
    <font>
      <sz val="8"/>
      <name val="Times New Roman"/>
    </font>
    <font>
      <b/>
      <sz val="12"/>
      <name val="Times New Roman"/>
    </font>
    <font>
      <b/>
      <i/>
      <u/>
      <sz val="7"/>
      <name val="Times New Roman"/>
    </font>
    <font>
      <b/>
      <u/>
      <sz val="7"/>
      <name val="Times New Roman"/>
    </font>
    <font>
      <sz val="7"/>
      <name val="Times New Roman"/>
    </font>
    <font>
      <b/>
      <sz val="7"/>
      <name val="Times New Roman"/>
      <family val="1"/>
      <charset val="204"/>
    </font>
    <font>
      <b/>
      <sz val="10"/>
      <name val="Arial"/>
      <family val="2"/>
      <charset val="204"/>
    </font>
    <font>
      <sz val="7"/>
      <name val="Times New Roman"/>
      <family val="1"/>
      <charset val="204"/>
    </font>
    <font>
      <b/>
      <sz val="12"/>
      <name val="Times New Roman"/>
      <family val="1"/>
      <charset val="204"/>
    </font>
    <font>
      <sz val="8"/>
      <name val="Times New Roman"/>
      <family val="1"/>
      <charset val="204"/>
    </font>
    <font>
      <sz val="10"/>
      <name val="Arial"/>
      <family val="2"/>
      <charset val="204"/>
    </font>
    <font>
      <b/>
      <i/>
      <u/>
      <sz val="7"/>
      <name val="Times New Roman"/>
      <family val="1"/>
      <charset val="204"/>
    </font>
    <font>
      <sz val="7"/>
      <name val="Arial"/>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80">
    <xf numFmtId="0" fontId="0" fillId="0" borderId="0" xfId="0"/>
    <xf numFmtId="164" fontId="2" fillId="0" borderId="0" xfId="0" applyNumberFormat="1" applyFont="1" applyBorder="1" applyAlignment="1" applyProtection="1">
      <alignment horizontal="center" vertical="top"/>
    </xf>
    <xf numFmtId="0" fontId="2" fillId="0" borderId="0" xfId="0" applyFont="1" applyBorder="1" applyAlignment="1" applyProtection="1">
      <alignment vertical="top"/>
    </xf>
    <xf numFmtId="0" fontId="2"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164" fontId="2"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left"/>
    </xf>
    <xf numFmtId="0" fontId="2" fillId="0" borderId="6" xfId="0" applyFont="1" applyBorder="1" applyAlignment="1" applyProtection="1">
      <alignment vertical="top"/>
    </xf>
    <xf numFmtId="49" fontId="4"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left" vertical="center" wrapText="1"/>
    </xf>
    <xf numFmtId="49" fontId="4" fillId="0" borderId="2"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9" fontId="6" fillId="0" borderId="2" xfId="0" applyNumberFormat="1" applyFont="1" applyBorder="1" applyAlignment="1" applyProtection="1">
      <alignment horizontal="center" vertical="center" wrapText="1"/>
      <protection locked="0"/>
    </xf>
    <xf numFmtId="4" fontId="6" fillId="0" borderId="1" xfId="0" applyNumberFormat="1" applyFont="1" applyBorder="1" applyAlignment="1" applyProtection="1">
      <alignment horizontal="right" vertical="center"/>
      <protection locked="0"/>
    </xf>
    <xf numFmtId="49" fontId="6" fillId="0" borderId="1" xfId="0" applyNumberFormat="1" applyFont="1" applyBorder="1" applyAlignment="1" applyProtection="1">
      <alignment horizontal="left" vertical="center" wrapText="1"/>
      <protection locked="0"/>
    </xf>
    <xf numFmtId="165" fontId="6" fillId="0" borderId="1" xfId="0" applyNumberFormat="1" applyFont="1" applyBorder="1" applyAlignment="1" applyProtection="1">
      <alignment horizontal="left" vertical="center" wrapText="1"/>
    </xf>
    <xf numFmtId="4" fontId="6" fillId="2" borderId="1" xfId="0" applyNumberFormat="1" applyFont="1" applyFill="1" applyBorder="1" applyAlignment="1" applyProtection="1">
      <alignment horizontal="right" vertical="center"/>
      <protection locked="0"/>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2" xfId="0" applyNumberFormat="1" applyFont="1" applyBorder="1" applyAlignment="1" applyProtection="1">
      <alignment horizontal="center" vertical="center" wrapText="1"/>
      <protection locked="0"/>
    </xf>
    <xf numFmtId="4" fontId="7" fillId="0" borderId="1" xfId="0" applyNumberFormat="1" applyFont="1" applyBorder="1" applyAlignment="1" applyProtection="1">
      <alignment horizontal="right" vertical="center"/>
      <protection locked="0"/>
    </xf>
    <xf numFmtId="165"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protection locked="0"/>
    </xf>
    <xf numFmtId="0" fontId="8" fillId="0" borderId="0" xfId="0" applyFont="1"/>
    <xf numFmtId="0" fontId="2" fillId="2" borderId="0" xfId="0" applyFont="1" applyFill="1" applyBorder="1" applyAlignment="1" applyProtection="1">
      <alignment vertical="top"/>
    </xf>
    <xf numFmtId="0" fontId="2" fillId="2" borderId="1" xfId="0" applyFont="1" applyFill="1" applyBorder="1" applyAlignment="1" applyProtection="1">
      <alignment horizontal="center" vertical="center" wrapText="1"/>
    </xf>
    <xf numFmtId="4" fontId="4" fillId="2" borderId="1" xfId="0" applyNumberFormat="1" applyFont="1" applyFill="1" applyBorder="1" applyAlignment="1" applyProtection="1">
      <alignment horizontal="right" vertical="center"/>
      <protection locked="0"/>
    </xf>
    <xf numFmtId="0" fontId="2" fillId="2" borderId="6" xfId="0" applyFont="1" applyFill="1" applyBorder="1" applyAlignment="1" applyProtection="1">
      <alignment vertical="top"/>
    </xf>
    <xf numFmtId="0" fontId="0" fillId="2" borderId="0" xfId="0" applyFill="1"/>
    <xf numFmtId="49" fontId="9"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center" vertical="center" wrapText="1"/>
    </xf>
    <xf numFmtId="4" fontId="7" fillId="2" borderId="1" xfId="0" applyNumberFormat="1" applyFont="1" applyFill="1" applyBorder="1" applyAlignment="1" applyProtection="1">
      <alignment horizontal="right" vertical="center"/>
    </xf>
    <xf numFmtId="4" fontId="4" fillId="0" borderId="1" xfId="0" applyNumberFormat="1" applyFont="1" applyBorder="1" applyAlignment="1" applyProtection="1">
      <alignment horizontal="right" vertical="center"/>
    </xf>
    <xf numFmtId="4" fontId="7" fillId="0" borderId="1" xfId="0" applyNumberFormat="1" applyFont="1" applyBorder="1" applyAlignment="1" applyProtection="1">
      <alignment horizontal="right" vertical="center"/>
    </xf>
    <xf numFmtId="0" fontId="11" fillId="0" borderId="0" xfId="0" applyFont="1" applyBorder="1" applyAlignment="1" applyProtection="1">
      <alignment horizontal="center" vertical="top" wrapText="1"/>
    </xf>
    <xf numFmtId="0" fontId="11" fillId="0" borderId="0" xfId="0" applyFont="1" applyBorder="1" applyAlignment="1" applyProtection="1">
      <alignment horizontal="left" vertical="top" wrapText="1"/>
    </xf>
    <xf numFmtId="0" fontId="11" fillId="0" borderId="8" xfId="0" applyFont="1" applyBorder="1" applyAlignment="1" applyProtection="1">
      <alignment vertical="top" wrapText="1"/>
    </xf>
    <xf numFmtId="49" fontId="11" fillId="0" borderId="1" xfId="0" applyNumberFormat="1" applyFont="1" applyFill="1" applyBorder="1" applyAlignment="1">
      <alignment horizontal="center" vertical="center" wrapText="1"/>
    </xf>
    <xf numFmtId="0" fontId="11" fillId="0" borderId="1"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49" fontId="13" fillId="0" borderId="4"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1" fillId="0" borderId="0" xfId="0" applyFont="1" applyBorder="1" applyAlignment="1" applyProtection="1">
      <alignment horizontal="center" vertical="center"/>
    </xf>
    <xf numFmtId="0" fontId="11" fillId="0" borderId="6" xfId="0" applyFont="1" applyBorder="1" applyAlignment="1" applyProtection="1">
      <alignment horizontal="center" vertical="center"/>
    </xf>
    <xf numFmtId="165" fontId="11" fillId="0" borderId="1" xfId="0" applyNumberFormat="1" applyFont="1" applyFill="1" applyBorder="1" applyAlignment="1">
      <alignment horizontal="center" vertical="center" wrapText="1"/>
    </xf>
    <xf numFmtId="49" fontId="9" fillId="2" borderId="4" xfId="0" applyNumberFormat="1" applyFont="1" applyFill="1" applyBorder="1" applyAlignment="1" applyProtection="1">
      <alignment horizontal="center" vertical="center" wrapText="1"/>
      <protection locked="0"/>
    </xf>
    <xf numFmtId="49" fontId="9" fillId="2" borderId="7"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lignment horizontal="center" vertical="center" wrapText="1"/>
    </xf>
    <xf numFmtId="0" fontId="9" fillId="2" borderId="4"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left" vertical="center" wrapText="1"/>
      <protection locked="0"/>
    </xf>
    <xf numFmtId="0" fontId="11" fillId="0" borderId="0" xfId="0" applyFont="1" applyBorder="1" applyAlignment="1" applyProtection="1">
      <alignment horizontal="left" vertical="top" wrapText="1"/>
    </xf>
    <xf numFmtId="49" fontId="6" fillId="2" borderId="1" xfId="0" applyNumberFormat="1" applyFont="1" applyFill="1" applyBorder="1" applyAlignment="1" applyProtection="1">
      <alignment horizontal="left" vertical="center" wrapText="1"/>
    </xf>
    <xf numFmtId="0" fontId="9" fillId="0" borderId="1" xfId="0" applyNumberFormat="1" applyFont="1" applyBorder="1" applyAlignment="1" applyProtection="1">
      <alignment horizontal="left" vertical="center" wrapText="1"/>
    </xf>
    <xf numFmtId="0" fontId="14" fillId="2" borderId="0" xfId="0" applyFont="1" applyFill="1" applyAlignment="1">
      <alignment wrapText="1"/>
    </xf>
    <xf numFmtId="0" fontId="9" fillId="0" borderId="1" xfId="0" applyNumberFormat="1" applyFont="1" applyBorder="1" applyAlignment="1" applyProtection="1">
      <alignment horizontal="center" vertical="center" wrapText="1"/>
    </xf>
    <xf numFmtId="0" fontId="9" fillId="2" borderId="1" xfId="0" applyNumberFormat="1" applyFont="1" applyFill="1" applyBorder="1" applyAlignment="1" applyProtection="1">
      <alignment horizontal="left" vertical="center" wrapText="1"/>
    </xf>
    <xf numFmtId="0" fontId="2" fillId="0" borderId="1" xfId="0" applyFont="1" applyBorder="1" applyAlignment="1" applyProtection="1">
      <alignment horizontal="center" vertical="center" wrapText="1"/>
    </xf>
    <xf numFmtId="165" fontId="1" fillId="0" borderId="0" xfId="0" applyNumberFormat="1" applyFont="1" applyBorder="1" applyAlignment="1" applyProtection="1">
      <alignment horizontal="right" vertical="top" wrapText="1"/>
    </xf>
    <xf numFmtId="0" fontId="3" fillId="0" borderId="0" xfId="0" applyFont="1" applyBorder="1" applyAlignment="1" applyProtection="1">
      <alignment horizont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0" fillId="0" borderId="0" xfId="0" applyFont="1" applyBorder="1" applyAlignment="1" applyProtection="1">
      <alignment horizont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1" fillId="0" borderId="0" xfId="0" applyFont="1" applyBorder="1" applyAlignment="1" applyProtection="1">
      <alignment horizontal="left" vertical="top" wrapText="1"/>
    </xf>
    <xf numFmtId="0" fontId="11" fillId="0" borderId="0" xfId="0" applyFont="1" applyBorder="1" applyAlignment="1" applyProtection="1">
      <alignment horizontal="center" vertical="top" wrapText="1"/>
    </xf>
    <xf numFmtId="0" fontId="11" fillId="0" borderId="8" xfId="0" applyFont="1" applyBorder="1" applyAlignment="1" applyProtection="1">
      <alignment horizontal="center"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workbookViewId="0"/>
  </sheetViews>
  <sheetFormatPr defaultRowHeight="13.15" customHeight="1" x14ac:dyDescent="0.2"/>
  <cols>
    <col min="1" max="1" width="5.28515625" customWidth="1"/>
    <col min="2" max="2" width="25.7109375" customWidth="1"/>
    <col min="3" max="4" width="7.7109375" customWidth="1"/>
    <col min="5" max="5" width="21.7109375" customWidth="1"/>
    <col min="6" max="6" width="8.7109375" customWidth="1"/>
    <col min="7" max="7" width="9.7109375" customWidth="1"/>
    <col min="8" max="8" width="21.7109375" customWidth="1"/>
    <col min="9" max="9" width="8.7109375" customWidth="1"/>
    <col min="10" max="10" width="9.7109375" customWidth="1"/>
    <col min="11" max="13" width="8.85546875" hidden="1" customWidth="1"/>
    <col min="14" max="19" width="15.7109375" customWidth="1"/>
    <col min="20" max="20" width="12.7109375" customWidth="1"/>
    <col min="21" max="30" width="9.140625" customWidth="1"/>
  </cols>
  <sheetData>
    <row r="1" spans="1:20" ht="55.15" customHeight="1" x14ac:dyDescent="0.2">
      <c r="N1" s="67" t="s">
        <v>0</v>
      </c>
      <c r="O1" s="67"/>
      <c r="P1" s="67"/>
      <c r="Q1" s="67"/>
      <c r="R1" s="67"/>
      <c r="S1" s="67"/>
      <c r="T1" s="67"/>
    </row>
    <row r="2" spans="1:20" ht="16.149999999999999" customHeight="1" x14ac:dyDescent="0.2">
      <c r="A2" s="1"/>
      <c r="B2" s="2"/>
      <c r="C2" s="2"/>
      <c r="D2" s="2"/>
      <c r="E2" s="2"/>
      <c r="F2" s="2"/>
      <c r="G2" s="2"/>
      <c r="H2" s="2"/>
      <c r="I2" s="2"/>
      <c r="J2" s="2"/>
      <c r="K2" s="2"/>
      <c r="L2" s="2"/>
      <c r="M2" s="2"/>
      <c r="N2" s="2"/>
      <c r="O2" s="2"/>
      <c r="P2" s="2"/>
      <c r="Q2" s="2"/>
      <c r="R2" s="2"/>
      <c r="S2" s="2"/>
      <c r="T2" s="2"/>
    </row>
    <row r="3" spans="1:20" ht="24.75" customHeight="1" x14ac:dyDescent="0.25">
      <c r="A3" s="68" t="s">
        <v>1</v>
      </c>
      <c r="B3" s="68"/>
      <c r="C3" s="68"/>
      <c r="D3" s="68"/>
      <c r="E3" s="68"/>
      <c r="F3" s="68"/>
      <c r="G3" s="68"/>
      <c r="H3" s="68"/>
      <c r="I3" s="68"/>
      <c r="J3" s="68"/>
      <c r="K3" s="68"/>
      <c r="L3" s="68"/>
      <c r="M3" s="68"/>
      <c r="N3" s="68"/>
      <c r="O3" s="68"/>
      <c r="P3" s="68"/>
      <c r="Q3" s="68"/>
      <c r="R3" s="68"/>
      <c r="S3" s="68"/>
      <c r="T3" s="68"/>
    </row>
    <row r="4" spans="1:20" ht="27.6" customHeight="1" x14ac:dyDescent="0.2">
      <c r="A4" s="66" t="s">
        <v>2</v>
      </c>
      <c r="B4" s="66"/>
      <c r="C4" s="66"/>
      <c r="D4" s="66" t="s">
        <v>3</v>
      </c>
      <c r="E4" s="66" t="s">
        <v>4</v>
      </c>
      <c r="F4" s="66"/>
      <c r="G4" s="66"/>
      <c r="H4" s="66"/>
      <c r="I4" s="66"/>
      <c r="J4" s="66"/>
      <c r="K4" s="66"/>
      <c r="L4" s="66"/>
      <c r="M4" s="66"/>
      <c r="N4" s="66" t="s">
        <v>40</v>
      </c>
      <c r="O4" s="66"/>
      <c r="P4" s="66"/>
      <c r="Q4" s="66"/>
      <c r="R4" s="66"/>
      <c r="S4" s="66"/>
      <c r="T4" s="66" t="s">
        <v>5</v>
      </c>
    </row>
    <row r="5" spans="1:20" ht="27" customHeight="1" x14ac:dyDescent="0.2">
      <c r="A5" s="66"/>
      <c r="B5" s="66"/>
      <c r="C5" s="66"/>
      <c r="D5" s="66"/>
      <c r="E5" s="66" t="s">
        <v>6</v>
      </c>
      <c r="F5" s="66"/>
      <c r="G5" s="66"/>
      <c r="H5" s="66" t="s">
        <v>7</v>
      </c>
      <c r="I5" s="66"/>
      <c r="J5" s="66"/>
      <c r="K5" s="66" t="s">
        <v>8</v>
      </c>
      <c r="L5" s="66"/>
      <c r="M5" s="66"/>
      <c r="N5" s="69" t="s">
        <v>9</v>
      </c>
      <c r="O5" s="70"/>
      <c r="P5" s="71" t="s">
        <v>10</v>
      </c>
      <c r="Q5" s="66" t="s">
        <v>11</v>
      </c>
      <c r="R5" s="66" t="s">
        <v>12</v>
      </c>
      <c r="S5" s="66"/>
      <c r="T5" s="66"/>
    </row>
    <row r="6" spans="1:20" ht="81" customHeight="1" x14ac:dyDescent="0.2">
      <c r="A6" s="66"/>
      <c r="B6" s="66"/>
      <c r="C6" s="66"/>
      <c r="D6" s="66"/>
      <c r="E6" s="3" t="s">
        <v>13</v>
      </c>
      <c r="F6" s="3" t="s">
        <v>14</v>
      </c>
      <c r="G6" s="3" t="s">
        <v>15</v>
      </c>
      <c r="H6" s="3" t="s">
        <v>13</v>
      </c>
      <c r="I6" s="3" t="s">
        <v>14</v>
      </c>
      <c r="J6" s="3" t="s">
        <v>15</v>
      </c>
      <c r="K6" s="3" t="s">
        <v>13</v>
      </c>
      <c r="L6" s="3" t="s">
        <v>14</v>
      </c>
      <c r="M6" s="3" t="s">
        <v>15</v>
      </c>
      <c r="N6" s="3" t="s">
        <v>16</v>
      </c>
      <c r="O6" s="3" t="s">
        <v>17</v>
      </c>
      <c r="P6" s="72"/>
      <c r="Q6" s="66"/>
      <c r="R6" s="3" t="s">
        <v>18</v>
      </c>
      <c r="S6" s="3" t="s">
        <v>19</v>
      </c>
      <c r="T6" s="66"/>
    </row>
    <row r="7" spans="1:20" ht="16.350000000000001" customHeight="1" x14ac:dyDescent="0.2">
      <c r="A7" s="5" t="s">
        <v>20</v>
      </c>
      <c r="B7" s="3" t="s">
        <v>21</v>
      </c>
      <c r="C7" s="3" t="s">
        <v>22</v>
      </c>
      <c r="D7" s="3" t="s">
        <v>23</v>
      </c>
      <c r="E7" s="4" t="s">
        <v>24</v>
      </c>
      <c r="F7" s="4" t="s">
        <v>25</v>
      </c>
      <c r="G7" s="4" t="s">
        <v>26</v>
      </c>
      <c r="H7" s="4" t="s">
        <v>27</v>
      </c>
      <c r="I7" s="4" t="s">
        <v>28</v>
      </c>
      <c r="J7" s="4" t="s">
        <v>29</v>
      </c>
      <c r="K7" s="4" t="s">
        <v>30</v>
      </c>
      <c r="L7" s="4" t="s">
        <v>31</v>
      </c>
      <c r="M7" s="4" t="s">
        <v>32</v>
      </c>
      <c r="N7" s="3" t="s">
        <v>30</v>
      </c>
      <c r="O7" s="3" t="s">
        <v>31</v>
      </c>
      <c r="P7" s="3" t="s">
        <v>32</v>
      </c>
      <c r="Q7" s="3" t="s">
        <v>33</v>
      </c>
      <c r="R7" s="3" t="s">
        <v>34</v>
      </c>
      <c r="S7" s="3" t="s">
        <v>35</v>
      </c>
      <c r="T7" s="3" t="s">
        <v>36</v>
      </c>
    </row>
    <row r="8" spans="1:20" ht="13.9" customHeight="1" x14ac:dyDescent="0.2">
      <c r="A8" s="6"/>
      <c r="B8" s="7"/>
      <c r="C8" s="7"/>
      <c r="D8" s="7"/>
      <c r="E8" s="7"/>
      <c r="F8" s="7"/>
      <c r="G8" s="7"/>
      <c r="H8" s="7"/>
      <c r="I8" s="7"/>
      <c r="J8" s="7"/>
      <c r="K8" s="7"/>
      <c r="L8" s="7"/>
      <c r="M8" s="7"/>
      <c r="N8" s="7"/>
      <c r="O8" s="7"/>
      <c r="P8" s="7"/>
      <c r="Q8" s="7"/>
      <c r="R8" s="7"/>
      <c r="S8" s="7"/>
      <c r="T8" s="7"/>
    </row>
    <row r="9" spans="1:20" ht="12.75" x14ac:dyDescent="0.2"/>
    <row r="10" spans="1:20" ht="12.75" x14ac:dyDescent="0.2"/>
    <row r="11" spans="1:20" ht="12.75" x14ac:dyDescent="0.2"/>
    <row r="12" spans="1:20" ht="12.75" x14ac:dyDescent="0.2"/>
  </sheetData>
  <mergeCells count="14">
    <mergeCell ref="E4:M4"/>
    <mergeCell ref="N4:S4"/>
    <mergeCell ref="E5:G5"/>
    <mergeCell ref="K5:M5"/>
    <mergeCell ref="N1:T1"/>
    <mergeCell ref="H5:J5"/>
    <mergeCell ref="R5:S5"/>
    <mergeCell ref="A3:T3"/>
    <mergeCell ref="T4:T6"/>
    <mergeCell ref="N5:O5"/>
    <mergeCell ref="P5:P6"/>
    <mergeCell ref="Q5:Q6"/>
    <mergeCell ref="A4:C6"/>
    <mergeCell ref="D4:D6"/>
  </mergeCells>
  <printOptions horizontalCentered="1"/>
  <pageMargins left="0.27559055118110237" right="0.27559055118110237" top="0.27559055118110237" bottom="0.31496062992125984" header="0" footer="0"/>
  <pageSetup paperSize="9" firstPageNumber="4" fitToHeight="0" orientation="landscape" useFirstPageNumber="1"/>
  <headerFooter alignWithMargins="0">
    <oddFooter>&amp;C&amp;L&amp;R&amp;P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tabSelected="1" workbookViewId="0">
      <selection activeCell="A4" sqref="A4:T4"/>
    </sheetView>
  </sheetViews>
  <sheetFormatPr defaultRowHeight="13.15" customHeight="1" x14ac:dyDescent="0.2"/>
  <cols>
    <col min="1" max="1" width="5.28515625" customWidth="1"/>
    <col min="2" max="2" width="25.7109375" customWidth="1"/>
    <col min="3" max="4" width="7.7109375" customWidth="1"/>
    <col min="5" max="5" width="21.7109375" style="48" customWidth="1"/>
    <col min="6" max="6" width="8.7109375" style="48" customWidth="1"/>
    <col min="7" max="7" width="9.7109375" style="48" customWidth="1"/>
    <col min="8" max="8" width="21.7109375" style="48" customWidth="1"/>
    <col min="9" max="9" width="8.7109375" style="48" customWidth="1"/>
    <col min="10" max="10" width="9.7109375" style="48" customWidth="1"/>
    <col min="11" max="11" width="21.7109375" style="48" customWidth="1"/>
    <col min="12" max="12" width="8.7109375" style="48" customWidth="1"/>
    <col min="13" max="13" width="9.7109375" style="48" customWidth="1"/>
    <col min="14" max="15" width="15.7109375" style="30" customWidth="1"/>
    <col min="16" max="18" width="15.7109375" customWidth="1"/>
    <col min="19" max="19" width="15.7109375" style="30" customWidth="1"/>
    <col min="20" max="20" width="12.7109375" customWidth="1"/>
    <col min="21" max="30" width="9.140625" customWidth="1"/>
  </cols>
  <sheetData>
    <row r="1" spans="1:20" ht="55.15" customHeight="1" x14ac:dyDescent="0.2">
      <c r="N1" s="67" t="s">
        <v>0</v>
      </c>
      <c r="O1" s="67"/>
      <c r="P1" s="67"/>
      <c r="Q1" s="67"/>
      <c r="R1" s="67"/>
      <c r="S1" s="67"/>
      <c r="T1" s="67"/>
    </row>
    <row r="2" spans="1:20" ht="47.25" customHeight="1" x14ac:dyDescent="0.2">
      <c r="A2" s="1"/>
      <c r="B2" s="2"/>
      <c r="C2" s="2"/>
      <c r="D2" s="2"/>
      <c r="E2" s="49"/>
      <c r="F2" s="49"/>
      <c r="G2" s="49"/>
      <c r="H2" s="49"/>
      <c r="I2" s="49"/>
      <c r="J2" s="49"/>
      <c r="K2" s="49"/>
      <c r="L2" s="49"/>
      <c r="M2" s="49"/>
      <c r="N2" s="26"/>
      <c r="O2" s="26"/>
      <c r="P2" s="77" t="s">
        <v>179</v>
      </c>
      <c r="Q2" s="77"/>
      <c r="R2" s="38"/>
      <c r="S2" s="79" t="s">
        <v>182</v>
      </c>
      <c r="T2" s="79"/>
    </row>
    <row r="3" spans="1:20" ht="11.25" customHeight="1" x14ac:dyDescent="0.2">
      <c r="A3" s="1"/>
      <c r="B3" s="2"/>
      <c r="C3" s="2"/>
      <c r="D3" s="2"/>
      <c r="E3" s="49"/>
      <c r="F3" s="49"/>
      <c r="G3" s="49"/>
      <c r="H3" s="49"/>
      <c r="I3" s="49"/>
      <c r="J3" s="49"/>
      <c r="K3" s="49"/>
      <c r="L3" s="49"/>
      <c r="M3" s="49"/>
      <c r="N3" s="26"/>
      <c r="O3" s="26"/>
      <c r="P3" s="60" t="s">
        <v>258</v>
      </c>
      <c r="Q3" s="37"/>
      <c r="R3" s="36" t="s">
        <v>180</v>
      </c>
      <c r="S3" s="78" t="s">
        <v>181</v>
      </c>
      <c r="T3" s="78"/>
    </row>
    <row r="4" spans="1:20" ht="24.75" customHeight="1" x14ac:dyDescent="0.25">
      <c r="A4" s="74" t="s">
        <v>259</v>
      </c>
      <c r="B4" s="68"/>
      <c r="C4" s="68"/>
      <c r="D4" s="68"/>
      <c r="E4" s="68"/>
      <c r="F4" s="68"/>
      <c r="G4" s="68"/>
      <c r="H4" s="68"/>
      <c r="I4" s="68"/>
      <c r="J4" s="68"/>
      <c r="K4" s="68"/>
      <c r="L4" s="68"/>
      <c r="M4" s="68"/>
      <c r="N4" s="68"/>
      <c r="O4" s="68"/>
      <c r="P4" s="68"/>
      <c r="Q4" s="68"/>
      <c r="R4" s="68"/>
      <c r="S4" s="68"/>
      <c r="T4" s="68"/>
    </row>
    <row r="5" spans="1:20" ht="27.6" customHeight="1" x14ac:dyDescent="0.2">
      <c r="A5" s="66" t="s">
        <v>41</v>
      </c>
      <c r="B5" s="66"/>
      <c r="C5" s="66"/>
      <c r="D5" s="66" t="s">
        <v>3</v>
      </c>
      <c r="E5" s="73" t="s">
        <v>4</v>
      </c>
      <c r="F5" s="73"/>
      <c r="G5" s="73"/>
      <c r="H5" s="73"/>
      <c r="I5" s="73"/>
      <c r="J5" s="73"/>
      <c r="K5" s="73"/>
      <c r="L5" s="73"/>
      <c r="M5" s="73"/>
      <c r="N5" s="66" t="s">
        <v>42</v>
      </c>
      <c r="O5" s="66"/>
      <c r="P5" s="66"/>
      <c r="Q5" s="66"/>
      <c r="R5" s="66"/>
      <c r="S5" s="66"/>
      <c r="T5" s="66" t="s">
        <v>5</v>
      </c>
    </row>
    <row r="6" spans="1:20" ht="27" customHeight="1" x14ac:dyDescent="0.2">
      <c r="A6" s="66"/>
      <c r="B6" s="66"/>
      <c r="C6" s="66"/>
      <c r="D6" s="66"/>
      <c r="E6" s="73" t="s">
        <v>6</v>
      </c>
      <c r="F6" s="73"/>
      <c r="G6" s="73"/>
      <c r="H6" s="73" t="s">
        <v>7</v>
      </c>
      <c r="I6" s="73"/>
      <c r="J6" s="73"/>
      <c r="K6" s="73" t="s">
        <v>8</v>
      </c>
      <c r="L6" s="73"/>
      <c r="M6" s="73"/>
      <c r="N6" s="75" t="s">
        <v>9</v>
      </c>
      <c r="O6" s="76"/>
      <c r="P6" s="71" t="s">
        <v>10</v>
      </c>
      <c r="Q6" s="66" t="s">
        <v>11</v>
      </c>
      <c r="R6" s="66" t="s">
        <v>12</v>
      </c>
      <c r="S6" s="66"/>
      <c r="T6" s="66"/>
    </row>
    <row r="7" spans="1:20" ht="81" customHeight="1" x14ac:dyDescent="0.2">
      <c r="A7" s="66"/>
      <c r="B7" s="66"/>
      <c r="C7" s="66"/>
      <c r="D7" s="66"/>
      <c r="E7" s="40" t="s">
        <v>13</v>
      </c>
      <c r="F7" s="40" t="s">
        <v>14</v>
      </c>
      <c r="G7" s="40" t="s">
        <v>15</v>
      </c>
      <c r="H7" s="40" t="s">
        <v>13</v>
      </c>
      <c r="I7" s="40" t="s">
        <v>14</v>
      </c>
      <c r="J7" s="40" t="s">
        <v>15</v>
      </c>
      <c r="K7" s="40" t="s">
        <v>13</v>
      </c>
      <c r="L7" s="40" t="s">
        <v>14</v>
      </c>
      <c r="M7" s="40" t="s">
        <v>15</v>
      </c>
      <c r="N7" s="27" t="s">
        <v>16</v>
      </c>
      <c r="O7" s="27" t="s">
        <v>17</v>
      </c>
      <c r="P7" s="72"/>
      <c r="Q7" s="66"/>
      <c r="R7" s="3" t="s">
        <v>18</v>
      </c>
      <c r="S7" s="27" t="s">
        <v>19</v>
      </c>
      <c r="T7" s="66"/>
    </row>
    <row r="8" spans="1:20" ht="16.350000000000001" customHeight="1" x14ac:dyDescent="0.2">
      <c r="A8" s="5" t="s">
        <v>20</v>
      </c>
      <c r="B8" s="3" t="s">
        <v>21</v>
      </c>
      <c r="C8" s="3" t="s">
        <v>22</v>
      </c>
      <c r="D8" s="3" t="s">
        <v>23</v>
      </c>
      <c r="E8" s="41" t="s">
        <v>24</v>
      </c>
      <c r="F8" s="41" t="s">
        <v>25</v>
      </c>
      <c r="G8" s="41" t="s">
        <v>26</v>
      </c>
      <c r="H8" s="41" t="s">
        <v>27</v>
      </c>
      <c r="I8" s="41" t="s">
        <v>28</v>
      </c>
      <c r="J8" s="41" t="s">
        <v>29</v>
      </c>
      <c r="K8" s="41" t="s">
        <v>30</v>
      </c>
      <c r="L8" s="41" t="s">
        <v>31</v>
      </c>
      <c r="M8" s="41" t="s">
        <v>32</v>
      </c>
      <c r="N8" s="27" t="s">
        <v>33</v>
      </c>
      <c r="O8" s="27" t="s">
        <v>34</v>
      </c>
      <c r="P8" s="3" t="s">
        <v>35</v>
      </c>
      <c r="Q8" s="3" t="s">
        <v>36</v>
      </c>
      <c r="R8" s="3" t="s">
        <v>37</v>
      </c>
      <c r="S8" s="27" t="s">
        <v>38</v>
      </c>
      <c r="T8" s="3" t="s">
        <v>39</v>
      </c>
    </row>
    <row r="9" spans="1:20" ht="12.75" x14ac:dyDescent="0.2">
      <c r="A9" s="8" t="s">
        <v>43</v>
      </c>
      <c r="B9" s="9"/>
      <c r="C9" s="8" t="s">
        <v>44</v>
      </c>
      <c r="D9" s="10"/>
      <c r="E9" s="42"/>
      <c r="F9" s="42"/>
      <c r="G9" s="43"/>
      <c r="H9" s="42"/>
      <c r="I9" s="42"/>
      <c r="J9" s="43"/>
      <c r="K9" s="42"/>
      <c r="L9" s="42"/>
      <c r="M9" s="42"/>
      <c r="N9" s="34">
        <f>SUM(N10,N27,N29,N37,N39,N42,N57,N61,N64,N66,N68)</f>
        <v>346028723.48000002</v>
      </c>
      <c r="O9" s="34">
        <f>SUM(O10,O26,O28,O36,O38,O41,O56,O60,O63,O65,O67)</f>
        <v>335941069.87</v>
      </c>
      <c r="P9" s="34">
        <f t="shared" ref="P9:S9" si="0">SUM(P10,P27,P29,P37,P39,P42,P57,P61,P64,P66,P68)</f>
        <v>347683505.24000001</v>
      </c>
      <c r="Q9" s="34">
        <f t="shared" si="0"/>
        <v>349961991.75</v>
      </c>
      <c r="R9" s="34">
        <f t="shared" si="0"/>
        <v>387304195.63999999</v>
      </c>
      <c r="S9" s="34">
        <f t="shared" si="0"/>
        <v>387304156.50999999</v>
      </c>
      <c r="T9" s="11"/>
    </row>
    <row r="10" spans="1:20" ht="126" x14ac:dyDescent="0.2">
      <c r="A10" s="19" t="s">
        <v>45</v>
      </c>
      <c r="B10" s="20" t="s">
        <v>46</v>
      </c>
      <c r="C10" s="19" t="s">
        <v>47</v>
      </c>
      <c r="D10" s="21" t="s">
        <v>48</v>
      </c>
      <c r="E10" s="44" t="s">
        <v>244</v>
      </c>
      <c r="F10" s="44" t="s">
        <v>244</v>
      </c>
      <c r="G10" s="45" t="s">
        <v>244</v>
      </c>
      <c r="H10" s="44" t="s">
        <v>244</v>
      </c>
      <c r="I10" s="44" t="s">
        <v>244</v>
      </c>
      <c r="J10" s="45" t="s">
        <v>244</v>
      </c>
      <c r="K10" s="44" t="s">
        <v>244</v>
      </c>
      <c r="L10" s="44" t="s">
        <v>244</v>
      </c>
      <c r="M10" s="44" t="s">
        <v>244</v>
      </c>
      <c r="N10" s="33">
        <f>SUM(N11:N26)</f>
        <v>106098586.89</v>
      </c>
      <c r="O10" s="33">
        <f t="shared" ref="O10" si="1">SUM(O11:O25)</f>
        <v>96494293.649999991</v>
      </c>
      <c r="P10" s="33">
        <f>SUM(P11:P26)</f>
        <v>101638705.92999999</v>
      </c>
      <c r="Q10" s="33">
        <f t="shared" ref="Q10:S10" si="2">SUM(Q11:Q26)</f>
        <v>100140114.97999999</v>
      </c>
      <c r="R10" s="33">
        <f t="shared" si="2"/>
        <v>131196482.13</v>
      </c>
      <c r="S10" s="33">
        <f t="shared" si="2"/>
        <v>131196443</v>
      </c>
      <c r="T10" s="16"/>
    </row>
    <row r="11" spans="1:20" ht="56.25" x14ac:dyDescent="0.2">
      <c r="A11" s="12"/>
      <c r="B11" s="13" t="s">
        <v>49</v>
      </c>
      <c r="C11" s="12" t="s">
        <v>50</v>
      </c>
      <c r="D11" s="14"/>
      <c r="E11" s="39" t="s">
        <v>183</v>
      </c>
      <c r="F11" s="39" t="s">
        <v>184</v>
      </c>
      <c r="G11" s="39" t="s">
        <v>185</v>
      </c>
      <c r="H11" s="46"/>
      <c r="I11" s="46"/>
      <c r="J11" s="47"/>
      <c r="K11" s="46"/>
      <c r="L11" s="46"/>
      <c r="M11" s="46"/>
      <c r="N11" s="18">
        <v>159400</v>
      </c>
      <c r="O11" s="18">
        <v>159400</v>
      </c>
      <c r="P11" s="15">
        <v>165600</v>
      </c>
      <c r="Q11" s="15">
        <v>180700</v>
      </c>
      <c r="R11" s="15">
        <v>180700</v>
      </c>
      <c r="S11" s="15">
        <v>180700</v>
      </c>
      <c r="T11" s="16"/>
    </row>
    <row r="12" spans="1:20" ht="168" x14ac:dyDescent="0.2">
      <c r="A12" s="12"/>
      <c r="B12" s="17" t="s">
        <v>51</v>
      </c>
      <c r="C12" s="12" t="s">
        <v>52</v>
      </c>
      <c r="D12" s="14"/>
      <c r="E12" s="39" t="s">
        <v>183</v>
      </c>
      <c r="F12" s="39" t="s">
        <v>184</v>
      </c>
      <c r="G12" s="39" t="s">
        <v>185</v>
      </c>
      <c r="H12" s="46"/>
      <c r="I12" s="46"/>
      <c r="J12" s="47"/>
      <c r="K12" s="46"/>
      <c r="L12" s="46"/>
      <c r="M12" s="46"/>
      <c r="N12" s="18">
        <v>17665421.379999999</v>
      </c>
      <c r="O12" s="18">
        <v>17665355.079999998</v>
      </c>
      <c r="P12" s="15">
        <v>12774821.08</v>
      </c>
      <c r="Q12" s="15">
        <v>9827400</v>
      </c>
      <c r="R12" s="15">
        <v>34078400</v>
      </c>
      <c r="S12" s="15">
        <v>34078400</v>
      </c>
      <c r="T12" s="16"/>
    </row>
    <row r="13" spans="1:20" ht="56.25" x14ac:dyDescent="0.2">
      <c r="A13" s="12"/>
      <c r="B13" s="13" t="s">
        <v>53</v>
      </c>
      <c r="C13" s="12" t="s">
        <v>54</v>
      </c>
      <c r="D13" s="14"/>
      <c r="E13" s="39" t="s">
        <v>183</v>
      </c>
      <c r="F13" s="39" t="s">
        <v>186</v>
      </c>
      <c r="G13" s="39" t="s">
        <v>185</v>
      </c>
      <c r="H13" s="46"/>
      <c r="I13" s="46"/>
      <c r="J13" s="47"/>
      <c r="K13" s="46"/>
      <c r="L13" s="46"/>
      <c r="M13" s="46"/>
      <c r="N13" s="18">
        <v>235000</v>
      </c>
      <c r="O13" s="18">
        <v>235000</v>
      </c>
      <c r="P13" s="15">
        <v>290000</v>
      </c>
      <c r="Q13" s="15">
        <v>290000</v>
      </c>
      <c r="R13" s="15">
        <v>290000</v>
      </c>
      <c r="S13" s="15">
        <v>290000</v>
      </c>
      <c r="T13" s="16"/>
    </row>
    <row r="14" spans="1:20" ht="56.25" x14ac:dyDescent="0.2">
      <c r="A14" s="12"/>
      <c r="B14" s="13" t="s">
        <v>55</v>
      </c>
      <c r="C14" s="12" t="s">
        <v>56</v>
      </c>
      <c r="D14" s="14"/>
      <c r="E14" s="39" t="s">
        <v>183</v>
      </c>
      <c r="F14" s="39" t="s">
        <v>187</v>
      </c>
      <c r="G14" s="39" t="s">
        <v>185</v>
      </c>
      <c r="H14" s="46"/>
      <c r="I14" s="46"/>
      <c r="J14" s="47"/>
      <c r="K14" s="46"/>
      <c r="L14" s="46"/>
      <c r="M14" s="46"/>
      <c r="N14" s="18">
        <v>3039092.07</v>
      </c>
      <c r="O14" s="18">
        <v>3039092.07</v>
      </c>
      <c r="P14" s="15">
        <v>200000</v>
      </c>
      <c r="Q14" s="15">
        <v>200000</v>
      </c>
      <c r="R14" s="15">
        <v>200000</v>
      </c>
      <c r="S14" s="15">
        <v>200000</v>
      </c>
      <c r="T14" s="16"/>
    </row>
    <row r="15" spans="1:20" ht="136.5" x14ac:dyDescent="0.2">
      <c r="A15" s="12"/>
      <c r="B15" s="17" t="s">
        <v>57</v>
      </c>
      <c r="C15" s="12" t="s">
        <v>58</v>
      </c>
      <c r="D15" s="14"/>
      <c r="E15" s="39" t="s">
        <v>188</v>
      </c>
      <c r="F15" s="39" t="s">
        <v>189</v>
      </c>
      <c r="G15" s="39" t="s">
        <v>190</v>
      </c>
      <c r="H15" s="46"/>
      <c r="I15" s="46"/>
      <c r="J15" s="47"/>
      <c r="K15" s="46"/>
      <c r="L15" s="46"/>
      <c r="M15" s="46"/>
      <c r="N15" s="18">
        <v>4905704.6900000004</v>
      </c>
      <c r="O15" s="18">
        <v>4342349.96</v>
      </c>
      <c r="P15" s="15">
        <v>5253400</v>
      </c>
      <c r="Q15" s="15">
        <v>4444300</v>
      </c>
      <c r="R15" s="15">
        <v>4383600</v>
      </c>
      <c r="S15" s="15">
        <v>4383600</v>
      </c>
      <c r="T15" s="16"/>
    </row>
    <row r="16" spans="1:20" ht="112.5" x14ac:dyDescent="0.2">
      <c r="A16" s="12"/>
      <c r="B16" s="13" t="s">
        <v>59</v>
      </c>
      <c r="C16" s="12" t="s">
        <v>60</v>
      </c>
      <c r="D16" s="14"/>
      <c r="E16" s="39" t="s">
        <v>188</v>
      </c>
      <c r="F16" s="39" t="s">
        <v>189</v>
      </c>
      <c r="G16" s="39" t="s">
        <v>190</v>
      </c>
      <c r="H16" s="39" t="s">
        <v>191</v>
      </c>
      <c r="I16" s="39" t="s">
        <v>192</v>
      </c>
      <c r="J16" s="39" t="s">
        <v>193</v>
      </c>
      <c r="K16" s="39" t="s">
        <v>191</v>
      </c>
      <c r="L16" s="39" t="s">
        <v>192</v>
      </c>
      <c r="M16" s="39" t="s">
        <v>193</v>
      </c>
      <c r="N16" s="18">
        <v>49800359.780000001</v>
      </c>
      <c r="O16" s="18">
        <v>41067336.259999998</v>
      </c>
      <c r="P16" s="15">
        <v>47374400</v>
      </c>
      <c r="Q16" s="15">
        <v>50565416.299999997</v>
      </c>
      <c r="R16" s="15">
        <v>57376939.130000003</v>
      </c>
      <c r="S16" s="15">
        <v>57376900</v>
      </c>
      <c r="T16" s="16"/>
    </row>
    <row r="17" spans="1:20" ht="112.5" x14ac:dyDescent="0.2">
      <c r="A17" s="12"/>
      <c r="B17" s="13" t="s">
        <v>61</v>
      </c>
      <c r="C17" s="12" t="s">
        <v>62</v>
      </c>
      <c r="D17" s="14"/>
      <c r="E17" s="39" t="s">
        <v>188</v>
      </c>
      <c r="F17" s="39" t="s">
        <v>189</v>
      </c>
      <c r="G17" s="39" t="s">
        <v>190</v>
      </c>
      <c r="H17" s="46"/>
      <c r="I17" s="46"/>
      <c r="J17" s="47"/>
      <c r="K17" s="46"/>
      <c r="L17" s="46"/>
      <c r="M17" s="46"/>
      <c r="N17" s="18">
        <v>15953817</v>
      </c>
      <c r="O17" s="18">
        <v>15662063.449999999</v>
      </c>
      <c r="P17" s="15">
        <v>17538300</v>
      </c>
      <c r="Q17" s="15">
        <v>18048700</v>
      </c>
      <c r="R17" s="15">
        <v>17938500</v>
      </c>
      <c r="S17" s="15">
        <v>17938500</v>
      </c>
      <c r="T17" s="16"/>
    </row>
    <row r="18" spans="1:20" ht="112.5" x14ac:dyDescent="0.2">
      <c r="A18" s="12"/>
      <c r="B18" s="13" t="s">
        <v>63</v>
      </c>
      <c r="C18" s="12" t="s">
        <v>64</v>
      </c>
      <c r="D18" s="14"/>
      <c r="E18" s="39" t="s">
        <v>188</v>
      </c>
      <c r="F18" s="39" t="s">
        <v>189</v>
      </c>
      <c r="G18" s="39" t="s">
        <v>190</v>
      </c>
      <c r="H18" s="46"/>
      <c r="I18" s="46"/>
      <c r="J18" s="47"/>
      <c r="K18" s="46"/>
      <c r="L18" s="46"/>
      <c r="M18" s="46"/>
      <c r="N18" s="18">
        <v>61000</v>
      </c>
      <c r="O18" s="18">
        <v>61000</v>
      </c>
      <c r="P18" s="15">
        <v>90000</v>
      </c>
      <c r="Q18" s="15">
        <v>90000</v>
      </c>
      <c r="R18" s="15">
        <v>90000</v>
      </c>
      <c r="S18" s="15">
        <v>90000</v>
      </c>
      <c r="T18" s="16"/>
    </row>
    <row r="19" spans="1:20" s="30" customFormat="1" ht="68.25" x14ac:dyDescent="0.2">
      <c r="A19" s="56"/>
      <c r="B19" s="63" t="s">
        <v>261</v>
      </c>
      <c r="C19" s="56" t="s">
        <v>260</v>
      </c>
      <c r="D19" s="58"/>
      <c r="E19" s="64" t="s">
        <v>183</v>
      </c>
      <c r="F19" s="54" t="s">
        <v>192</v>
      </c>
      <c r="G19" s="54" t="s">
        <v>262</v>
      </c>
      <c r="H19" s="52"/>
      <c r="I19" s="52"/>
      <c r="J19" s="53"/>
      <c r="K19" s="52"/>
      <c r="L19" s="52"/>
      <c r="M19" s="52"/>
      <c r="N19" s="18">
        <v>0</v>
      </c>
      <c r="O19" s="18">
        <v>5465767.5099999998</v>
      </c>
      <c r="P19" s="18">
        <v>132666.71</v>
      </c>
      <c r="Q19" s="18">
        <v>0</v>
      </c>
      <c r="R19" s="18">
        <v>0</v>
      </c>
      <c r="S19" s="18">
        <v>0</v>
      </c>
      <c r="T19" s="59"/>
    </row>
    <row r="20" spans="1:20" ht="101.25" x14ac:dyDescent="0.2">
      <c r="A20" s="12"/>
      <c r="B20" s="61" t="s">
        <v>261</v>
      </c>
      <c r="C20" s="12" t="s">
        <v>66</v>
      </c>
      <c r="D20" s="14"/>
      <c r="E20" s="39" t="s">
        <v>194</v>
      </c>
      <c r="F20" s="39" t="s">
        <v>195</v>
      </c>
      <c r="G20" s="39" t="s">
        <v>196</v>
      </c>
      <c r="H20" s="39" t="s">
        <v>198</v>
      </c>
      <c r="I20" s="39" t="s">
        <v>192</v>
      </c>
      <c r="J20" s="39" t="s">
        <v>199</v>
      </c>
      <c r="K20" s="39" t="s">
        <v>198</v>
      </c>
      <c r="L20" s="39" t="s">
        <v>192</v>
      </c>
      <c r="M20" s="39" t="s">
        <v>199</v>
      </c>
      <c r="N20" s="18">
        <v>5465767.5099999998</v>
      </c>
      <c r="O20" s="18">
        <v>8136228.6799999997</v>
      </c>
      <c r="P20" s="15">
        <v>6923518.1399999997</v>
      </c>
      <c r="Q20" s="15">
        <v>6953298.6799999997</v>
      </c>
      <c r="R20" s="15">
        <v>7234543</v>
      </c>
      <c r="S20" s="15">
        <v>7234543</v>
      </c>
      <c r="T20" s="16"/>
    </row>
    <row r="21" spans="1:20" ht="101.25" x14ac:dyDescent="0.2">
      <c r="A21" s="12"/>
      <c r="B21" s="13" t="s">
        <v>65</v>
      </c>
      <c r="C21" s="12" t="s">
        <v>68</v>
      </c>
      <c r="D21" s="14"/>
      <c r="E21" s="39" t="s">
        <v>183</v>
      </c>
      <c r="F21" s="39" t="s">
        <v>197</v>
      </c>
      <c r="G21" s="39" t="s">
        <v>185</v>
      </c>
      <c r="H21" s="39" t="s">
        <v>198</v>
      </c>
      <c r="I21" s="39" t="s">
        <v>192</v>
      </c>
      <c r="J21" s="39" t="s">
        <v>199</v>
      </c>
      <c r="K21" s="39" t="s">
        <v>198</v>
      </c>
      <c r="L21" s="39" t="s">
        <v>192</v>
      </c>
      <c r="M21" s="39" t="s">
        <v>199</v>
      </c>
      <c r="N21" s="18">
        <v>8152323.8200000003</v>
      </c>
      <c r="O21" s="18">
        <v>29996</v>
      </c>
      <c r="P21" s="15">
        <v>8981100</v>
      </c>
      <c r="Q21" s="15">
        <v>8930700</v>
      </c>
      <c r="R21" s="15">
        <v>8811700</v>
      </c>
      <c r="S21" s="15">
        <v>8811700</v>
      </c>
      <c r="T21" s="16"/>
    </row>
    <row r="22" spans="1:20" ht="56.25" x14ac:dyDescent="0.2">
      <c r="A22" s="12"/>
      <c r="B22" s="13" t="s">
        <v>67</v>
      </c>
      <c r="C22" s="12" t="s">
        <v>70</v>
      </c>
      <c r="D22" s="14"/>
      <c r="E22" s="39" t="s">
        <v>183</v>
      </c>
      <c r="F22" s="39" t="s">
        <v>200</v>
      </c>
      <c r="G22" s="39" t="s">
        <v>185</v>
      </c>
      <c r="H22" s="46"/>
      <c r="I22" s="46"/>
      <c r="J22" s="47"/>
      <c r="K22" s="46"/>
      <c r="L22" s="46"/>
      <c r="M22" s="46"/>
      <c r="N22" s="18">
        <v>29996</v>
      </c>
      <c r="O22" s="18">
        <v>0</v>
      </c>
      <c r="P22" s="15">
        <v>32000</v>
      </c>
      <c r="Q22" s="15">
        <v>34000</v>
      </c>
      <c r="R22" s="15">
        <v>35000</v>
      </c>
      <c r="S22" s="15">
        <v>35000</v>
      </c>
      <c r="T22" s="16"/>
    </row>
    <row r="23" spans="1:20" ht="63" x14ac:dyDescent="0.2">
      <c r="A23" s="12"/>
      <c r="B23" s="13" t="s">
        <v>69</v>
      </c>
      <c r="C23" s="12" t="s">
        <v>72</v>
      </c>
      <c r="D23" s="14"/>
      <c r="E23" s="39" t="s">
        <v>183</v>
      </c>
      <c r="F23" s="39" t="s">
        <v>200</v>
      </c>
      <c r="G23" s="39" t="s">
        <v>185</v>
      </c>
      <c r="H23" s="46"/>
      <c r="I23" s="46"/>
      <c r="J23" s="47"/>
      <c r="K23" s="46"/>
      <c r="L23" s="46"/>
      <c r="M23" s="46"/>
      <c r="N23" s="18">
        <v>0</v>
      </c>
      <c r="O23" s="18">
        <v>430704.64000000001</v>
      </c>
      <c r="P23" s="15">
        <v>0</v>
      </c>
      <c r="Q23" s="15">
        <v>0</v>
      </c>
      <c r="R23" s="15">
        <v>0</v>
      </c>
      <c r="S23" s="15">
        <v>0</v>
      </c>
      <c r="T23" s="16"/>
    </row>
    <row r="24" spans="1:20" ht="136.5" x14ac:dyDescent="0.2">
      <c r="A24" s="12"/>
      <c r="B24" s="17" t="s">
        <v>71</v>
      </c>
      <c r="C24" s="12" t="s">
        <v>74</v>
      </c>
      <c r="D24" s="14"/>
      <c r="E24" s="39" t="s">
        <v>183</v>
      </c>
      <c r="F24" s="39" t="s">
        <v>201</v>
      </c>
      <c r="G24" s="39" t="s">
        <v>185</v>
      </c>
      <c r="H24" s="46"/>
      <c r="I24" s="46"/>
      <c r="J24" s="47"/>
      <c r="K24" s="46"/>
      <c r="L24" s="46"/>
      <c r="M24" s="46"/>
      <c r="N24" s="18">
        <v>430704.64000000001</v>
      </c>
      <c r="O24" s="18">
        <v>200000</v>
      </c>
      <c r="P24" s="15">
        <v>982900</v>
      </c>
      <c r="Q24" s="15">
        <v>375600</v>
      </c>
      <c r="R24" s="15">
        <v>377100</v>
      </c>
      <c r="S24" s="15">
        <v>377100</v>
      </c>
      <c r="T24" s="16"/>
    </row>
    <row r="25" spans="1:20" ht="126" x14ac:dyDescent="0.2">
      <c r="A25" s="12"/>
      <c r="B25" s="17" t="s">
        <v>73</v>
      </c>
      <c r="C25" s="12" t="s">
        <v>76</v>
      </c>
      <c r="D25" s="14"/>
      <c r="E25" s="39" t="s">
        <v>183</v>
      </c>
      <c r="F25" s="39" t="s">
        <v>202</v>
      </c>
      <c r="G25" s="39" t="s">
        <v>185</v>
      </c>
      <c r="H25" s="46"/>
      <c r="I25" s="46"/>
      <c r="J25" s="47"/>
      <c r="K25" s="46"/>
      <c r="L25" s="46"/>
      <c r="M25" s="46"/>
      <c r="N25" s="18">
        <v>200000</v>
      </c>
      <c r="O25" s="18">
        <v>0</v>
      </c>
      <c r="P25" s="15">
        <v>900000</v>
      </c>
      <c r="Q25" s="15">
        <v>200000</v>
      </c>
      <c r="R25" s="15">
        <v>200000</v>
      </c>
      <c r="S25" s="15">
        <v>200000</v>
      </c>
      <c r="T25" s="16"/>
    </row>
    <row r="26" spans="1:20" ht="306.75" customHeight="1" x14ac:dyDescent="0.2">
      <c r="A26" s="12"/>
      <c r="B26" s="13" t="s">
        <v>75</v>
      </c>
      <c r="C26" s="12" t="s">
        <v>77</v>
      </c>
      <c r="D26" s="14"/>
      <c r="E26" s="39" t="s">
        <v>183</v>
      </c>
      <c r="F26" s="39" t="s">
        <v>203</v>
      </c>
      <c r="G26" s="39" t="s">
        <v>185</v>
      </c>
      <c r="H26" s="46"/>
      <c r="I26" s="46"/>
      <c r="J26" s="47"/>
      <c r="K26" s="46"/>
      <c r="L26" s="46"/>
      <c r="M26" s="46"/>
      <c r="N26" s="18">
        <v>0</v>
      </c>
      <c r="O26" s="33">
        <f>SUM(O27)</f>
        <v>1142440</v>
      </c>
      <c r="P26" s="15">
        <v>0</v>
      </c>
      <c r="Q26" s="15">
        <v>0</v>
      </c>
      <c r="R26" s="15">
        <v>0</v>
      </c>
      <c r="S26" s="15">
        <v>0</v>
      </c>
      <c r="T26" s="31"/>
    </row>
    <row r="27" spans="1:20" ht="63.75" customHeight="1" x14ac:dyDescent="0.2">
      <c r="A27" s="19" t="s">
        <v>78</v>
      </c>
      <c r="B27" s="20" t="s">
        <v>79</v>
      </c>
      <c r="C27" s="19" t="s">
        <v>80</v>
      </c>
      <c r="D27" s="21" t="s">
        <v>81</v>
      </c>
      <c r="E27" s="44" t="s">
        <v>244</v>
      </c>
      <c r="F27" s="44" t="s">
        <v>244</v>
      </c>
      <c r="G27" s="45" t="s">
        <v>244</v>
      </c>
      <c r="H27" s="44" t="s">
        <v>244</v>
      </c>
      <c r="I27" s="44" t="s">
        <v>244</v>
      </c>
      <c r="J27" s="45" t="s">
        <v>244</v>
      </c>
      <c r="K27" s="44" t="s">
        <v>244</v>
      </c>
      <c r="L27" s="44" t="s">
        <v>244</v>
      </c>
      <c r="M27" s="44" t="s">
        <v>244</v>
      </c>
      <c r="N27" s="33">
        <f>SUM(N28)</f>
        <v>1142440</v>
      </c>
      <c r="O27" s="18">
        <v>1142440</v>
      </c>
      <c r="P27" s="35">
        <f>SUM(P28)</f>
        <v>1785866.1</v>
      </c>
      <c r="Q27" s="35">
        <f t="shared" ref="Q27:S27" si="3">SUM(Q28)</f>
        <v>2058263.4</v>
      </c>
      <c r="R27" s="35">
        <f t="shared" si="3"/>
        <v>2061711.51</v>
      </c>
      <c r="S27" s="35">
        <f t="shared" si="3"/>
        <v>2061711.51</v>
      </c>
      <c r="T27" s="22"/>
    </row>
    <row r="28" spans="1:20" ht="202.5" customHeight="1" x14ac:dyDescent="0.2">
      <c r="A28" s="12"/>
      <c r="B28" s="13" t="s">
        <v>82</v>
      </c>
      <c r="C28" s="12" t="s">
        <v>83</v>
      </c>
      <c r="D28" s="14"/>
      <c r="E28" s="39" t="s">
        <v>183</v>
      </c>
      <c r="F28" s="39" t="s">
        <v>204</v>
      </c>
      <c r="G28" s="39" t="s">
        <v>185</v>
      </c>
      <c r="H28" s="51" t="s">
        <v>205</v>
      </c>
      <c r="I28" s="39" t="s">
        <v>206</v>
      </c>
      <c r="J28" s="39" t="s">
        <v>207</v>
      </c>
      <c r="K28" s="51" t="s">
        <v>205</v>
      </c>
      <c r="L28" s="39" t="s">
        <v>206</v>
      </c>
      <c r="M28" s="39" t="s">
        <v>207</v>
      </c>
      <c r="N28" s="18">
        <v>1142440</v>
      </c>
      <c r="O28" s="33">
        <f>SUM(O29:O35)</f>
        <v>62974647.390000001</v>
      </c>
      <c r="P28" s="15">
        <v>1785866.1</v>
      </c>
      <c r="Q28" s="15">
        <v>2058263.4</v>
      </c>
      <c r="R28" s="15">
        <v>2061711.51</v>
      </c>
      <c r="S28" s="15">
        <v>2061711.51</v>
      </c>
      <c r="T28" s="16"/>
    </row>
    <row r="29" spans="1:20" ht="157.5" x14ac:dyDescent="0.2">
      <c r="A29" s="19" t="s">
        <v>84</v>
      </c>
      <c r="B29" s="23" t="s">
        <v>85</v>
      </c>
      <c r="C29" s="19" t="s">
        <v>86</v>
      </c>
      <c r="D29" s="21" t="s">
        <v>87</v>
      </c>
      <c r="E29" s="44" t="s">
        <v>244</v>
      </c>
      <c r="F29" s="44" t="s">
        <v>244</v>
      </c>
      <c r="G29" s="45" t="s">
        <v>244</v>
      </c>
      <c r="H29" s="44" t="s">
        <v>244</v>
      </c>
      <c r="I29" s="44" t="s">
        <v>244</v>
      </c>
      <c r="J29" s="45" t="s">
        <v>244</v>
      </c>
      <c r="K29" s="44" t="s">
        <v>244</v>
      </c>
      <c r="L29" s="44" t="s">
        <v>244</v>
      </c>
      <c r="M29" s="44" t="s">
        <v>244</v>
      </c>
      <c r="N29" s="33">
        <f>SUM(N30:N36)</f>
        <v>63177292.879999995</v>
      </c>
      <c r="O29" s="18">
        <v>20321465.399999999</v>
      </c>
      <c r="P29" s="35">
        <f>SUM(P30:P36)</f>
        <v>70867230.959999993</v>
      </c>
      <c r="Q29" s="35">
        <f t="shared" ref="Q29:S29" si="4">SUM(Q30:Q36)</f>
        <v>58253911.119999997</v>
      </c>
      <c r="R29" s="35">
        <f t="shared" si="4"/>
        <v>55618851.590000004</v>
      </c>
      <c r="S29" s="35">
        <f t="shared" si="4"/>
        <v>55618851.590000004</v>
      </c>
      <c r="T29" s="16"/>
    </row>
    <row r="30" spans="1:20" ht="56.25" x14ac:dyDescent="0.2">
      <c r="A30" s="12"/>
      <c r="B30" s="62" t="s">
        <v>263</v>
      </c>
      <c r="C30" s="12" t="s">
        <v>88</v>
      </c>
      <c r="D30" s="14"/>
      <c r="E30" s="39" t="s">
        <v>183</v>
      </c>
      <c r="F30" s="39" t="s">
        <v>208</v>
      </c>
      <c r="G30" s="39" t="s">
        <v>185</v>
      </c>
      <c r="H30" s="46"/>
      <c r="I30" s="46"/>
      <c r="J30" s="47"/>
      <c r="K30" s="46"/>
      <c r="L30" s="46"/>
      <c r="M30" s="46"/>
      <c r="N30" s="18">
        <v>20469113.350000001</v>
      </c>
      <c r="O30" s="18">
        <v>26852838.859999999</v>
      </c>
      <c r="P30" s="15">
        <v>22391248.02</v>
      </c>
      <c r="Q30" s="15">
        <v>13947060</v>
      </c>
      <c r="R30" s="15">
        <v>13570260</v>
      </c>
      <c r="S30" s="15">
        <v>13570260</v>
      </c>
      <c r="T30" s="16"/>
    </row>
    <row r="31" spans="1:20" ht="56.25" x14ac:dyDescent="0.2">
      <c r="A31" s="12"/>
      <c r="B31" s="62" t="s">
        <v>264</v>
      </c>
      <c r="C31" s="12" t="s">
        <v>89</v>
      </c>
      <c r="D31" s="14"/>
      <c r="E31" s="39" t="s">
        <v>183</v>
      </c>
      <c r="F31" s="39" t="s">
        <v>208</v>
      </c>
      <c r="G31" s="39" t="s">
        <v>185</v>
      </c>
      <c r="H31" s="46"/>
      <c r="I31" s="46"/>
      <c r="J31" s="47"/>
      <c r="K31" s="46"/>
      <c r="L31" s="46"/>
      <c r="M31" s="46"/>
      <c r="N31" s="18">
        <v>26884259.699999999</v>
      </c>
      <c r="O31" s="18">
        <v>10377668.130000001</v>
      </c>
      <c r="P31" s="15">
        <v>28867294</v>
      </c>
      <c r="Q31" s="15">
        <v>28456740</v>
      </c>
      <c r="R31" s="15">
        <v>27552140</v>
      </c>
      <c r="S31" s="15">
        <v>27552140</v>
      </c>
      <c r="T31" s="16"/>
    </row>
    <row r="32" spans="1:20" ht="73.5" x14ac:dyDescent="0.2">
      <c r="A32" s="12"/>
      <c r="B32" s="13" t="s">
        <v>90</v>
      </c>
      <c r="C32" s="12" t="s">
        <v>91</v>
      </c>
      <c r="D32" s="14"/>
      <c r="E32" s="39" t="s">
        <v>183</v>
      </c>
      <c r="F32" s="39" t="s">
        <v>208</v>
      </c>
      <c r="G32" s="39" t="s">
        <v>185</v>
      </c>
      <c r="H32" s="46"/>
      <c r="I32" s="46"/>
      <c r="J32" s="47"/>
      <c r="K32" s="46"/>
      <c r="L32" s="46"/>
      <c r="M32" s="46"/>
      <c r="N32" s="18">
        <v>10399949.98</v>
      </c>
      <c r="O32" s="18">
        <v>0</v>
      </c>
      <c r="P32" s="15">
        <v>13860453.98</v>
      </c>
      <c r="Q32" s="15">
        <v>10391800</v>
      </c>
      <c r="R32" s="15">
        <v>9434200</v>
      </c>
      <c r="S32" s="15">
        <v>9434200</v>
      </c>
      <c r="T32" s="16"/>
    </row>
    <row r="33" spans="1:20" ht="115.5" x14ac:dyDescent="0.2">
      <c r="A33" s="12"/>
      <c r="B33" s="62" t="s">
        <v>265</v>
      </c>
      <c r="C33" s="12" t="s">
        <v>92</v>
      </c>
      <c r="D33" s="14"/>
      <c r="E33" s="39" t="s">
        <v>183</v>
      </c>
      <c r="F33" s="39" t="s">
        <v>208</v>
      </c>
      <c r="G33" s="39" t="s">
        <v>185</v>
      </c>
      <c r="H33" s="46"/>
      <c r="I33" s="46"/>
      <c r="J33" s="47"/>
      <c r="K33" s="46"/>
      <c r="L33" s="46"/>
      <c r="M33" s="46"/>
      <c r="N33" s="18">
        <v>0</v>
      </c>
      <c r="O33" s="18">
        <v>1923322.98</v>
      </c>
      <c r="P33" s="15">
        <v>19000</v>
      </c>
      <c r="Q33" s="15">
        <v>0</v>
      </c>
      <c r="R33" s="15">
        <v>0</v>
      </c>
      <c r="S33" s="15">
        <v>0</v>
      </c>
      <c r="T33" s="16"/>
    </row>
    <row r="34" spans="1:20" ht="126" x14ac:dyDescent="0.2">
      <c r="A34" s="12"/>
      <c r="B34" s="62" t="s">
        <v>266</v>
      </c>
      <c r="C34" s="12" t="s">
        <v>93</v>
      </c>
      <c r="D34" s="14"/>
      <c r="E34" s="39" t="s">
        <v>183</v>
      </c>
      <c r="F34" s="39" t="s">
        <v>209</v>
      </c>
      <c r="G34" s="39" t="s">
        <v>185</v>
      </c>
      <c r="H34" s="46"/>
      <c r="I34" s="46"/>
      <c r="J34" s="47"/>
      <c r="K34" s="46"/>
      <c r="L34" s="46"/>
      <c r="M34" s="46"/>
      <c r="N34" s="18">
        <v>1923322.98</v>
      </c>
      <c r="O34" s="18">
        <v>3499352.02</v>
      </c>
      <c r="P34" s="15">
        <v>2095600</v>
      </c>
      <c r="Q34" s="15">
        <v>2190500</v>
      </c>
      <c r="R34" s="15">
        <v>2285200</v>
      </c>
      <c r="S34" s="15">
        <v>2285200</v>
      </c>
      <c r="T34" s="16"/>
    </row>
    <row r="35" spans="1:20" ht="241.5" x14ac:dyDescent="0.2">
      <c r="A35" s="12"/>
      <c r="B35" s="17" t="s">
        <v>94</v>
      </c>
      <c r="C35" s="12" t="s">
        <v>95</v>
      </c>
      <c r="D35" s="14"/>
      <c r="E35" s="39" t="s">
        <v>183</v>
      </c>
      <c r="F35" s="39" t="s">
        <v>209</v>
      </c>
      <c r="G35" s="39" t="s">
        <v>185</v>
      </c>
      <c r="H35" s="39" t="s">
        <v>191</v>
      </c>
      <c r="I35" s="39" t="s">
        <v>192</v>
      </c>
      <c r="J35" s="39" t="s">
        <v>193</v>
      </c>
      <c r="K35" s="39" t="s">
        <v>191</v>
      </c>
      <c r="L35" s="39" t="s">
        <v>192</v>
      </c>
      <c r="M35" s="39" t="s">
        <v>193</v>
      </c>
      <c r="N35" s="18">
        <v>3500646.87</v>
      </c>
      <c r="O35" s="18">
        <v>0</v>
      </c>
      <c r="P35" s="15">
        <v>3633634.96</v>
      </c>
      <c r="Q35" s="15">
        <v>3267811.12</v>
      </c>
      <c r="R35" s="15">
        <v>2777051.59</v>
      </c>
      <c r="S35" s="15">
        <v>2777051.59</v>
      </c>
      <c r="T35" s="16"/>
    </row>
    <row r="36" spans="1:20" ht="135" x14ac:dyDescent="0.2">
      <c r="A36" s="12"/>
      <c r="B36" s="13" t="s">
        <v>96</v>
      </c>
      <c r="C36" s="12" t="s">
        <v>97</v>
      </c>
      <c r="D36" s="14"/>
      <c r="E36" s="39" t="s">
        <v>183</v>
      </c>
      <c r="F36" s="39" t="s">
        <v>209</v>
      </c>
      <c r="G36" s="39" t="s">
        <v>185</v>
      </c>
      <c r="H36" s="39" t="s">
        <v>210</v>
      </c>
      <c r="I36" s="39" t="s">
        <v>192</v>
      </c>
      <c r="J36" s="39" t="s">
        <v>211</v>
      </c>
      <c r="K36" s="39" t="s">
        <v>210</v>
      </c>
      <c r="L36" s="39" t="s">
        <v>192</v>
      </c>
      <c r="M36" s="39" t="s">
        <v>211</v>
      </c>
      <c r="N36" s="18">
        <v>0</v>
      </c>
      <c r="O36" s="33">
        <f t="shared" ref="O36" si="5">SUM(O37)</f>
        <v>63334</v>
      </c>
      <c r="P36" s="15">
        <v>0</v>
      </c>
      <c r="Q36" s="15">
        <v>0</v>
      </c>
      <c r="R36" s="15">
        <v>0</v>
      </c>
      <c r="S36" s="15">
        <v>0</v>
      </c>
      <c r="T36" s="16"/>
    </row>
    <row r="37" spans="1:20" s="25" customFormat="1" ht="94.5" x14ac:dyDescent="0.2">
      <c r="A37" s="19"/>
      <c r="B37" s="20" t="s">
        <v>178</v>
      </c>
      <c r="C37" s="19" t="s">
        <v>174</v>
      </c>
      <c r="D37" s="21" t="s">
        <v>176</v>
      </c>
      <c r="E37" s="44" t="s">
        <v>244</v>
      </c>
      <c r="F37" s="44" t="s">
        <v>244</v>
      </c>
      <c r="G37" s="45" t="s">
        <v>244</v>
      </c>
      <c r="H37" s="44" t="s">
        <v>244</v>
      </c>
      <c r="I37" s="44" t="s">
        <v>244</v>
      </c>
      <c r="J37" s="45" t="s">
        <v>244</v>
      </c>
      <c r="K37" s="44" t="s">
        <v>244</v>
      </c>
      <c r="L37" s="44" t="s">
        <v>244</v>
      </c>
      <c r="M37" s="44" t="s">
        <v>244</v>
      </c>
      <c r="N37" s="33">
        <f>SUM(N38)</f>
        <v>63334</v>
      </c>
      <c r="O37" s="18">
        <v>63334</v>
      </c>
      <c r="P37" s="33">
        <f t="shared" ref="P37:S37" si="6">SUM(P38)</f>
        <v>0</v>
      </c>
      <c r="Q37" s="33">
        <f t="shared" si="6"/>
        <v>0</v>
      </c>
      <c r="R37" s="33">
        <f t="shared" si="6"/>
        <v>0</v>
      </c>
      <c r="S37" s="33">
        <f t="shared" si="6"/>
        <v>0</v>
      </c>
      <c r="T37" s="24"/>
    </row>
    <row r="38" spans="1:20" ht="56.25" x14ac:dyDescent="0.2">
      <c r="A38" s="12"/>
      <c r="B38" s="13" t="s">
        <v>177</v>
      </c>
      <c r="C38" s="32" t="s">
        <v>175</v>
      </c>
      <c r="D38" s="14"/>
      <c r="E38" s="39" t="s">
        <v>183</v>
      </c>
      <c r="F38" s="39" t="s">
        <v>209</v>
      </c>
      <c r="G38" s="39" t="s">
        <v>185</v>
      </c>
      <c r="H38" s="52"/>
      <c r="I38" s="46"/>
      <c r="J38" s="47"/>
      <c r="K38" s="46"/>
      <c r="L38" s="46"/>
      <c r="M38" s="46"/>
      <c r="N38" s="18">
        <v>63334</v>
      </c>
      <c r="O38" s="33">
        <f t="shared" ref="O38" si="7">SUM(O39:O40)</f>
        <v>100</v>
      </c>
      <c r="P38" s="15">
        <v>0</v>
      </c>
      <c r="Q38" s="15">
        <v>0</v>
      </c>
      <c r="R38" s="15">
        <v>0</v>
      </c>
      <c r="S38" s="15">
        <v>0</v>
      </c>
      <c r="T38" s="16"/>
    </row>
    <row r="39" spans="1:20" ht="31.5" x14ac:dyDescent="0.2">
      <c r="A39" s="19" t="s">
        <v>98</v>
      </c>
      <c r="B39" s="20" t="s">
        <v>99</v>
      </c>
      <c r="C39" s="19" t="s">
        <v>100</v>
      </c>
      <c r="D39" s="21" t="s">
        <v>101</v>
      </c>
      <c r="E39" s="44" t="s">
        <v>244</v>
      </c>
      <c r="F39" s="44" t="s">
        <v>244</v>
      </c>
      <c r="G39" s="45" t="s">
        <v>244</v>
      </c>
      <c r="H39" s="44" t="s">
        <v>244</v>
      </c>
      <c r="I39" s="44" t="s">
        <v>244</v>
      </c>
      <c r="J39" s="45" t="s">
        <v>244</v>
      </c>
      <c r="K39" s="44" t="s">
        <v>244</v>
      </c>
      <c r="L39" s="44" t="s">
        <v>244</v>
      </c>
      <c r="M39" s="44" t="s">
        <v>244</v>
      </c>
      <c r="N39" s="33">
        <f>SUM(N40:N41)</f>
        <v>6600</v>
      </c>
      <c r="O39" s="18">
        <v>100</v>
      </c>
      <c r="P39" s="33">
        <f t="shared" ref="P39:S39" si="8">SUM(P40:P41)</f>
        <v>300</v>
      </c>
      <c r="Q39" s="33">
        <f t="shared" si="8"/>
        <v>300</v>
      </c>
      <c r="R39" s="33">
        <f t="shared" si="8"/>
        <v>400</v>
      </c>
      <c r="S39" s="33">
        <f t="shared" si="8"/>
        <v>400</v>
      </c>
      <c r="T39" s="16"/>
    </row>
    <row r="40" spans="1:20" ht="112.5" x14ac:dyDescent="0.2">
      <c r="A40" s="12"/>
      <c r="B40" s="13" t="s">
        <v>102</v>
      </c>
      <c r="C40" s="12" t="s">
        <v>103</v>
      </c>
      <c r="D40" s="14"/>
      <c r="E40" s="39" t="s">
        <v>212</v>
      </c>
      <c r="F40" s="39" t="s">
        <v>245</v>
      </c>
      <c r="G40" s="39" t="s">
        <v>214</v>
      </c>
      <c r="H40" s="46"/>
      <c r="I40" s="46"/>
      <c r="J40" s="47"/>
      <c r="K40" s="46"/>
      <c r="L40" s="46"/>
      <c r="M40" s="46"/>
      <c r="N40" s="18">
        <v>6600</v>
      </c>
      <c r="O40" s="18">
        <v>0</v>
      </c>
      <c r="P40" s="15">
        <v>300</v>
      </c>
      <c r="Q40" s="15">
        <v>300</v>
      </c>
      <c r="R40" s="15">
        <v>400</v>
      </c>
      <c r="S40" s="15">
        <v>400</v>
      </c>
      <c r="T40" s="16"/>
    </row>
    <row r="41" spans="1:20" ht="111.75" customHeight="1" x14ac:dyDescent="0.2">
      <c r="A41" s="12"/>
      <c r="B41" s="13" t="s">
        <v>104</v>
      </c>
      <c r="C41" s="12" t="s">
        <v>105</v>
      </c>
      <c r="D41" s="14"/>
      <c r="E41" s="52" t="s">
        <v>246</v>
      </c>
      <c r="F41" s="54" t="s">
        <v>245</v>
      </c>
      <c r="G41" s="53" t="s">
        <v>247</v>
      </c>
      <c r="H41" s="46"/>
      <c r="I41" s="46"/>
      <c r="J41" s="47"/>
      <c r="K41" s="46"/>
      <c r="L41" s="46"/>
      <c r="M41" s="46"/>
      <c r="N41" s="18">
        <v>0</v>
      </c>
      <c r="O41" s="33">
        <f t="shared" ref="O41" si="9">SUM(O42:O55)</f>
        <v>72291142.049999997</v>
      </c>
      <c r="P41" s="15">
        <v>0</v>
      </c>
      <c r="Q41" s="15">
        <v>0</v>
      </c>
      <c r="R41" s="15">
        <v>0</v>
      </c>
      <c r="S41" s="15">
        <v>0</v>
      </c>
      <c r="T41" s="16"/>
    </row>
    <row r="42" spans="1:20" s="25" customFormat="1" ht="126" x14ac:dyDescent="0.2">
      <c r="A42" s="19" t="s">
        <v>106</v>
      </c>
      <c r="B42" s="23" t="s">
        <v>107</v>
      </c>
      <c r="C42" s="19" t="s">
        <v>108</v>
      </c>
      <c r="D42" s="21" t="s">
        <v>109</v>
      </c>
      <c r="E42" s="44" t="s">
        <v>244</v>
      </c>
      <c r="F42" s="44" t="s">
        <v>244</v>
      </c>
      <c r="G42" s="45" t="s">
        <v>244</v>
      </c>
      <c r="H42" s="44" t="s">
        <v>244</v>
      </c>
      <c r="I42" s="44" t="s">
        <v>244</v>
      </c>
      <c r="J42" s="45" t="s">
        <v>244</v>
      </c>
      <c r="K42" s="44" t="s">
        <v>244</v>
      </c>
      <c r="L42" s="44" t="s">
        <v>244</v>
      </c>
      <c r="M42" s="44" t="s">
        <v>244</v>
      </c>
      <c r="N42" s="33">
        <f>SUM(N43:N56)</f>
        <v>72489463.930000007</v>
      </c>
      <c r="O42" s="18">
        <v>4167398.99</v>
      </c>
      <c r="P42" s="33">
        <f t="shared" ref="P42:S42" si="10">SUM(P43:P56)</f>
        <v>77107000</v>
      </c>
      <c r="Q42" s="33">
        <f t="shared" si="10"/>
        <v>80523000</v>
      </c>
      <c r="R42" s="33">
        <f t="shared" si="10"/>
        <v>82217100</v>
      </c>
      <c r="S42" s="33">
        <f t="shared" si="10"/>
        <v>82217100</v>
      </c>
      <c r="T42" s="24"/>
    </row>
    <row r="43" spans="1:20" ht="409.5" x14ac:dyDescent="0.2">
      <c r="A43" s="12"/>
      <c r="B43" s="13" t="s">
        <v>110</v>
      </c>
      <c r="C43" s="12" t="s">
        <v>111</v>
      </c>
      <c r="D43" s="14"/>
      <c r="E43" s="51" t="s">
        <v>215</v>
      </c>
      <c r="F43" s="39" t="s">
        <v>216</v>
      </c>
      <c r="G43" s="51" t="s">
        <v>217</v>
      </c>
      <c r="H43" s="46"/>
      <c r="I43" s="46"/>
      <c r="J43" s="47"/>
      <c r="K43" s="46"/>
      <c r="L43" s="46"/>
      <c r="M43" s="46"/>
      <c r="N43" s="18">
        <v>4167398.99</v>
      </c>
      <c r="O43" s="18">
        <v>2437811.0099999998</v>
      </c>
      <c r="P43" s="15">
        <v>4144767</v>
      </c>
      <c r="Q43" s="15">
        <v>4312862</v>
      </c>
      <c r="R43" s="15">
        <v>4352762</v>
      </c>
      <c r="S43" s="15">
        <v>4352762</v>
      </c>
      <c r="T43" s="16"/>
    </row>
    <row r="44" spans="1:20" ht="238.5" customHeight="1" x14ac:dyDescent="0.2">
      <c r="A44" s="12"/>
      <c r="B44" s="17" t="s">
        <v>112</v>
      </c>
      <c r="C44" s="12" t="s">
        <v>113</v>
      </c>
      <c r="D44" s="14"/>
      <c r="E44" s="51" t="s">
        <v>215</v>
      </c>
      <c r="F44" s="39" t="s">
        <v>216</v>
      </c>
      <c r="G44" s="51" t="s">
        <v>217</v>
      </c>
      <c r="H44" s="46"/>
      <c r="I44" s="46"/>
      <c r="J44" s="47"/>
      <c r="K44" s="46"/>
      <c r="L44" s="46"/>
      <c r="M44" s="46"/>
      <c r="N44" s="18">
        <v>2437811.0099999998</v>
      </c>
      <c r="O44" s="18">
        <v>0</v>
      </c>
      <c r="P44" s="15">
        <v>2566733</v>
      </c>
      <c r="Q44" s="15">
        <v>2528938</v>
      </c>
      <c r="R44" s="15">
        <v>2649338</v>
      </c>
      <c r="S44" s="15">
        <v>2649338</v>
      </c>
      <c r="T44" s="16"/>
    </row>
    <row r="45" spans="1:20" ht="117.75" customHeight="1" x14ac:dyDescent="0.2">
      <c r="A45" s="12"/>
      <c r="B45" s="17" t="s">
        <v>114</v>
      </c>
      <c r="C45" s="12" t="s">
        <v>115</v>
      </c>
      <c r="D45" s="14"/>
      <c r="E45" s="39" t="s">
        <v>188</v>
      </c>
      <c r="F45" s="39" t="s">
        <v>213</v>
      </c>
      <c r="G45" s="39" t="s">
        <v>190</v>
      </c>
      <c r="H45" s="46"/>
      <c r="I45" s="46"/>
      <c r="J45" s="47"/>
      <c r="K45" s="46"/>
      <c r="L45" s="46"/>
      <c r="M45" s="46"/>
      <c r="N45" s="18">
        <v>0</v>
      </c>
      <c r="O45" s="18">
        <v>0</v>
      </c>
      <c r="P45" s="15">
        <v>91100</v>
      </c>
      <c r="Q45" s="15">
        <v>91100</v>
      </c>
      <c r="R45" s="15">
        <v>91100</v>
      </c>
      <c r="S45" s="15">
        <v>91100</v>
      </c>
      <c r="T45" s="16"/>
    </row>
    <row r="46" spans="1:20" ht="180" x14ac:dyDescent="0.2">
      <c r="A46" s="12"/>
      <c r="B46" s="17" t="s">
        <v>116</v>
      </c>
      <c r="C46" s="12" t="s">
        <v>117</v>
      </c>
      <c r="D46" s="14"/>
      <c r="E46" s="51" t="s">
        <v>218</v>
      </c>
      <c r="F46" s="39" t="s">
        <v>219</v>
      </c>
      <c r="G46" s="39" t="s">
        <v>220</v>
      </c>
      <c r="H46" s="46"/>
      <c r="I46" s="46"/>
      <c r="J46" s="47"/>
      <c r="K46" s="46"/>
      <c r="L46" s="46"/>
      <c r="M46" s="46"/>
      <c r="N46" s="18">
        <v>0</v>
      </c>
      <c r="O46" s="18">
        <v>14220700</v>
      </c>
      <c r="P46" s="15">
        <v>7851400</v>
      </c>
      <c r="Q46" s="15">
        <v>6731200</v>
      </c>
      <c r="R46" s="15">
        <v>6731200</v>
      </c>
      <c r="S46" s="15">
        <v>6731200</v>
      </c>
      <c r="T46" s="16"/>
    </row>
    <row r="47" spans="1:20" ht="348.75" x14ac:dyDescent="0.2">
      <c r="A47" s="12"/>
      <c r="B47" s="62" t="s">
        <v>118</v>
      </c>
      <c r="C47" s="12" t="s">
        <v>119</v>
      </c>
      <c r="D47" s="14"/>
      <c r="E47" s="51" t="s">
        <v>221</v>
      </c>
      <c r="F47" s="39" t="s">
        <v>222</v>
      </c>
      <c r="G47" s="39" t="s">
        <v>223</v>
      </c>
      <c r="H47" s="46"/>
      <c r="I47" s="46"/>
      <c r="J47" s="47"/>
      <c r="K47" s="46"/>
      <c r="L47" s="46"/>
      <c r="M47" s="46"/>
      <c r="N47" s="18">
        <v>14220700</v>
      </c>
      <c r="O47" s="18">
        <v>10522613.34</v>
      </c>
      <c r="P47" s="15">
        <v>14311300</v>
      </c>
      <c r="Q47" s="15">
        <v>16281100</v>
      </c>
      <c r="R47" s="15">
        <v>16921400</v>
      </c>
      <c r="S47" s="15">
        <v>16921400</v>
      </c>
      <c r="T47" s="16"/>
    </row>
    <row r="48" spans="1:20" ht="382.5" x14ac:dyDescent="0.2">
      <c r="A48" s="12"/>
      <c r="B48" s="62" t="s">
        <v>120</v>
      </c>
      <c r="C48" s="12" t="s">
        <v>121</v>
      </c>
      <c r="D48" s="14"/>
      <c r="E48" s="51" t="s">
        <v>224</v>
      </c>
      <c r="F48" s="39" t="s">
        <v>225</v>
      </c>
      <c r="G48" s="39" t="s">
        <v>226</v>
      </c>
      <c r="H48" s="46"/>
      <c r="I48" s="46"/>
      <c r="J48" s="47"/>
      <c r="K48" s="46"/>
      <c r="L48" s="46"/>
      <c r="M48" s="46"/>
      <c r="N48" s="18">
        <v>10562245.699999999</v>
      </c>
      <c r="O48" s="18">
        <v>20515750.27</v>
      </c>
      <c r="P48" s="18">
        <v>15678700</v>
      </c>
      <c r="Q48" s="15">
        <v>21684000</v>
      </c>
      <c r="R48" s="15">
        <v>22270500</v>
      </c>
      <c r="S48" s="15">
        <v>22270500</v>
      </c>
      <c r="T48" s="15"/>
    </row>
    <row r="49" spans="1:20" ht="357" x14ac:dyDescent="0.2">
      <c r="A49" s="12"/>
      <c r="B49" s="62" t="s">
        <v>122</v>
      </c>
      <c r="C49" s="12" t="s">
        <v>123</v>
      </c>
      <c r="D49" s="14"/>
      <c r="E49" s="51" t="s">
        <v>227</v>
      </c>
      <c r="F49" s="39" t="s">
        <v>219</v>
      </c>
      <c r="G49" s="39" t="s">
        <v>228</v>
      </c>
      <c r="H49" s="46"/>
      <c r="I49" s="46"/>
      <c r="J49" s="47"/>
      <c r="K49" s="46"/>
      <c r="L49" s="46"/>
      <c r="M49" s="46"/>
      <c r="N49" s="18">
        <v>20517990.670000002</v>
      </c>
      <c r="O49" s="18">
        <v>44843.76</v>
      </c>
      <c r="P49" s="15">
        <v>13468600</v>
      </c>
      <c r="Q49" s="15">
        <v>9731900</v>
      </c>
      <c r="R49" s="15">
        <v>9487100</v>
      </c>
      <c r="S49" s="15">
        <v>9487100</v>
      </c>
      <c r="T49" s="16"/>
    </row>
    <row r="50" spans="1:20" ht="338.25" customHeight="1" x14ac:dyDescent="0.2">
      <c r="A50" s="12"/>
      <c r="B50" s="62" t="s">
        <v>124</v>
      </c>
      <c r="C50" s="12" t="s">
        <v>125</v>
      </c>
      <c r="D50" s="14"/>
      <c r="E50" s="55" t="s">
        <v>249</v>
      </c>
      <c r="F50" s="52" t="s">
        <v>248</v>
      </c>
      <c r="G50" s="53" t="s">
        <v>250</v>
      </c>
      <c r="H50" s="46"/>
      <c r="I50" s="46"/>
      <c r="J50" s="47"/>
      <c r="K50" s="46"/>
      <c r="L50" s="46"/>
      <c r="M50" s="46"/>
      <c r="N50" s="18">
        <v>44850</v>
      </c>
      <c r="O50" s="18">
        <v>12908200</v>
      </c>
      <c r="P50" s="15">
        <v>68900</v>
      </c>
      <c r="Q50" s="15">
        <v>73900</v>
      </c>
      <c r="R50" s="15">
        <v>76900</v>
      </c>
      <c r="S50" s="15">
        <v>76900</v>
      </c>
      <c r="T50" s="16"/>
    </row>
    <row r="51" spans="1:20" ht="409.5" x14ac:dyDescent="0.2">
      <c r="A51" s="12"/>
      <c r="B51" s="62" t="s">
        <v>126</v>
      </c>
      <c r="C51" s="12" t="s">
        <v>127</v>
      </c>
      <c r="D51" s="14"/>
      <c r="E51" s="51" t="s">
        <v>229</v>
      </c>
      <c r="F51" s="39" t="s">
        <v>230</v>
      </c>
      <c r="G51" s="39" t="s">
        <v>231</v>
      </c>
      <c r="H51" s="46"/>
      <c r="I51" s="46"/>
      <c r="J51" s="47"/>
      <c r="K51" s="46"/>
      <c r="L51" s="46"/>
      <c r="M51" s="46"/>
      <c r="N51" s="18">
        <v>12908200</v>
      </c>
      <c r="O51" s="18">
        <v>1851761</v>
      </c>
      <c r="P51" s="15">
        <v>14779900</v>
      </c>
      <c r="Q51" s="15">
        <v>15706800</v>
      </c>
      <c r="R51" s="15">
        <v>16241700</v>
      </c>
      <c r="S51" s="15">
        <v>16241700</v>
      </c>
      <c r="T51" s="16"/>
    </row>
    <row r="52" spans="1:20" ht="210" x14ac:dyDescent="0.2">
      <c r="A52" s="12"/>
      <c r="B52" s="62" t="s">
        <v>128</v>
      </c>
      <c r="C52" s="12" t="s">
        <v>129</v>
      </c>
      <c r="D52" s="14"/>
      <c r="E52" s="46"/>
      <c r="F52" s="46"/>
      <c r="G52" s="47"/>
      <c r="H52" s="46"/>
      <c r="I52" s="46"/>
      <c r="J52" s="47"/>
      <c r="K52" s="46"/>
      <c r="L52" s="46"/>
      <c r="M52" s="46"/>
      <c r="N52" s="18">
        <v>1851761</v>
      </c>
      <c r="O52" s="18">
        <v>90206.56</v>
      </c>
      <c r="P52" s="15">
        <v>1760100</v>
      </c>
      <c r="Q52" s="15">
        <v>1760100</v>
      </c>
      <c r="R52" s="15">
        <v>1760100</v>
      </c>
      <c r="S52" s="15">
        <v>1760100</v>
      </c>
      <c r="T52" s="16"/>
    </row>
    <row r="53" spans="1:20" ht="101.25" x14ac:dyDescent="0.2">
      <c r="A53" s="12"/>
      <c r="B53" s="62" t="s">
        <v>267</v>
      </c>
      <c r="C53" s="12" t="s">
        <v>130</v>
      </c>
      <c r="D53" s="14"/>
      <c r="E53" s="39" t="s">
        <v>232</v>
      </c>
      <c r="F53" s="39" t="s">
        <v>233</v>
      </c>
      <c r="G53" s="39" t="s">
        <v>234</v>
      </c>
      <c r="H53" s="46"/>
      <c r="I53" s="46"/>
      <c r="J53" s="47"/>
      <c r="K53" s="46"/>
      <c r="L53" s="46"/>
      <c r="M53" s="46"/>
      <c r="N53" s="18">
        <v>90206.56</v>
      </c>
      <c r="O53" s="18">
        <v>0</v>
      </c>
      <c r="P53" s="15">
        <v>332800</v>
      </c>
      <c r="Q53" s="15">
        <v>346200</v>
      </c>
      <c r="R53" s="15">
        <v>360100</v>
      </c>
      <c r="S53" s="15">
        <v>360100</v>
      </c>
      <c r="T53" s="16"/>
    </row>
    <row r="54" spans="1:20" ht="73.5" x14ac:dyDescent="0.2">
      <c r="A54" s="12"/>
      <c r="B54" s="62" t="s">
        <v>131</v>
      </c>
      <c r="C54" s="12" t="s">
        <v>132</v>
      </c>
      <c r="D54" s="14"/>
      <c r="E54" s="39" t="s">
        <v>183</v>
      </c>
      <c r="F54" s="39" t="s">
        <v>235</v>
      </c>
      <c r="G54" s="39" t="s">
        <v>185</v>
      </c>
      <c r="H54" s="46"/>
      <c r="I54" s="46"/>
      <c r="J54" s="47"/>
      <c r="K54" s="46"/>
      <c r="L54" s="46"/>
      <c r="M54" s="46"/>
      <c r="N54" s="18">
        <v>0</v>
      </c>
      <c r="O54" s="18">
        <v>0</v>
      </c>
      <c r="P54" s="15">
        <v>105500</v>
      </c>
      <c r="Q54" s="15">
        <v>178500</v>
      </c>
      <c r="R54" s="15">
        <v>178500</v>
      </c>
      <c r="S54" s="15">
        <v>178500</v>
      </c>
      <c r="T54" s="16"/>
    </row>
    <row r="55" spans="1:20" ht="94.5" x14ac:dyDescent="0.2">
      <c r="A55" s="12"/>
      <c r="B55" s="62" t="s">
        <v>133</v>
      </c>
      <c r="C55" s="12" t="s">
        <v>134</v>
      </c>
      <c r="D55" s="14"/>
      <c r="E55" s="39" t="s">
        <v>183</v>
      </c>
      <c r="F55" s="39" t="s">
        <v>235</v>
      </c>
      <c r="G55" s="39" t="s">
        <v>185</v>
      </c>
      <c r="H55" s="39" t="s">
        <v>236</v>
      </c>
      <c r="I55" s="39" t="s">
        <v>192</v>
      </c>
      <c r="J55" s="39" t="s">
        <v>237</v>
      </c>
      <c r="K55" s="39" t="s">
        <v>236</v>
      </c>
      <c r="L55" s="39" t="s">
        <v>192</v>
      </c>
      <c r="M55" s="39" t="s">
        <v>237</v>
      </c>
      <c r="N55" s="18">
        <v>0</v>
      </c>
      <c r="O55" s="18">
        <v>5531857.1200000001</v>
      </c>
      <c r="P55" s="15">
        <v>1947200</v>
      </c>
      <c r="Q55" s="15">
        <v>1096400</v>
      </c>
      <c r="R55" s="15">
        <v>1096400</v>
      </c>
      <c r="S55" s="15">
        <v>1096400</v>
      </c>
      <c r="T55" s="16"/>
    </row>
    <row r="56" spans="1:20" s="30" customFormat="1" ht="231" x14ac:dyDescent="0.2">
      <c r="A56" s="56"/>
      <c r="B56" s="65" t="s">
        <v>251</v>
      </c>
      <c r="C56" s="57" t="s">
        <v>173</v>
      </c>
      <c r="D56" s="58"/>
      <c r="E56" s="55" t="s">
        <v>254</v>
      </c>
      <c r="F56" s="52" t="s">
        <v>253</v>
      </c>
      <c r="G56" s="53" t="s">
        <v>252</v>
      </c>
      <c r="H56" s="52"/>
      <c r="I56" s="52"/>
      <c r="J56" s="53"/>
      <c r="K56" s="52"/>
      <c r="L56" s="52"/>
      <c r="M56" s="52"/>
      <c r="N56" s="18">
        <v>5688300</v>
      </c>
      <c r="O56" s="33">
        <f t="shared" ref="O56" si="11">SUM(O57:O59)</f>
        <v>83945914.780000001</v>
      </c>
      <c r="P56" s="18">
        <v>0</v>
      </c>
      <c r="Q56" s="18">
        <v>0</v>
      </c>
      <c r="R56" s="18">
        <v>0</v>
      </c>
      <c r="S56" s="18">
        <v>0</v>
      </c>
      <c r="T56" s="59"/>
    </row>
    <row r="57" spans="1:20" s="25" customFormat="1" ht="42" x14ac:dyDescent="0.2">
      <c r="A57" s="19" t="s">
        <v>135</v>
      </c>
      <c r="B57" s="20" t="s">
        <v>136</v>
      </c>
      <c r="C57" s="19" t="s">
        <v>137</v>
      </c>
      <c r="D57" s="21" t="s">
        <v>138</v>
      </c>
      <c r="E57" s="44" t="s">
        <v>244</v>
      </c>
      <c r="F57" s="44" t="s">
        <v>244</v>
      </c>
      <c r="G57" s="45" t="s">
        <v>244</v>
      </c>
      <c r="H57" s="44" t="s">
        <v>244</v>
      </c>
      <c r="I57" s="44" t="s">
        <v>244</v>
      </c>
      <c r="J57" s="45" t="s">
        <v>244</v>
      </c>
      <c r="K57" s="44" t="s">
        <v>244</v>
      </c>
      <c r="L57" s="44" t="s">
        <v>244</v>
      </c>
      <c r="M57" s="44" t="s">
        <v>244</v>
      </c>
      <c r="N57" s="33">
        <f>SUM(N58:N60)</f>
        <v>83945914.780000001</v>
      </c>
      <c r="O57" s="18">
        <v>73151614.780000001</v>
      </c>
      <c r="P57" s="33">
        <f t="shared" ref="P57:S57" si="12">SUM(P58:P60)</f>
        <v>79276102.25</v>
      </c>
      <c r="Q57" s="33">
        <f t="shared" si="12"/>
        <v>95339702.25</v>
      </c>
      <c r="R57" s="33">
        <f t="shared" si="12"/>
        <v>99201750.409999996</v>
      </c>
      <c r="S57" s="33">
        <f t="shared" si="12"/>
        <v>99201750.409999996</v>
      </c>
      <c r="T57" s="24"/>
    </row>
    <row r="58" spans="1:20" ht="283.5" x14ac:dyDescent="0.2">
      <c r="A58" s="12"/>
      <c r="B58" s="62" t="s">
        <v>139</v>
      </c>
      <c r="C58" s="12" t="s">
        <v>140</v>
      </c>
      <c r="D58" s="14"/>
      <c r="E58" s="39" t="s">
        <v>238</v>
      </c>
      <c r="F58" s="39" t="s">
        <v>192</v>
      </c>
      <c r="G58" s="39" t="s">
        <v>239</v>
      </c>
      <c r="H58" s="46"/>
      <c r="I58" s="46"/>
      <c r="J58" s="47"/>
      <c r="K58" s="46"/>
      <c r="L58" s="46"/>
      <c r="M58" s="46"/>
      <c r="N58" s="18">
        <v>73151614.780000001</v>
      </c>
      <c r="O58" s="18">
        <v>10386300</v>
      </c>
      <c r="P58" s="15">
        <v>68801602.25</v>
      </c>
      <c r="Q58" s="15">
        <v>83514202.25</v>
      </c>
      <c r="R58" s="15">
        <v>86927150.409999996</v>
      </c>
      <c r="S58" s="15">
        <v>86927150.409999996</v>
      </c>
      <c r="T58" s="16"/>
    </row>
    <row r="59" spans="1:20" ht="294" x14ac:dyDescent="0.2">
      <c r="A59" s="12"/>
      <c r="B59" s="62" t="s">
        <v>141</v>
      </c>
      <c r="C59" s="12" t="s">
        <v>142</v>
      </c>
      <c r="D59" s="14"/>
      <c r="E59" s="39" t="s">
        <v>238</v>
      </c>
      <c r="F59" s="39" t="s">
        <v>192</v>
      </c>
      <c r="G59" s="39" t="s">
        <v>239</v>
      </c>
      <c r="H59" s="46"/>
      <c r="I59" s="46"/>
      <c r="J59" s="47"/>
      <c r="K59" s="46"/>
      <c r="L59" s="46"/>
      <c r="M59" s="46"/>
      <c r="N59" s="18">
        <v>10386300</v>
      </c>
      <c r="O59" s="18">
        <v>408000</v>
      </c>
      <c r="P59" s="15">
        <v>9991700</v>
      </c>
      <c r="Q59" s="15">
        <v>11385200</v>
      </c>
      <c r="R59" s="15">
        <v>11817600</v>
      </c>
      <c r="S59" s="15">
        <v>11817600</v>
      </c>
      <c r="T59" s="16"/>
    </row>
    <row r="60" spans="1:20" ht="273" x14ac:dyDescent="0.2">
      <c r="A60" s="12"/>
      <c r="B60" s="17" t="s">
        <v>143</v>
      </c>
      <c r="C60" s="12" t="s">
        <v>144</v>
      </c>
      <c r="D60" s="14"/>
      <c r="E60" s="39" t="s">
        <v>238</v>
      </c>
      <c r="F60" s="39" t="s">
        <v>192</v>
      </c>
      <c r="G60" s="39" t="s">
        <v>239</v>
      </c>
      <c r="H60" s="46"/>
      <c r="I60" s="46"/>
      <c r="J60" s="47"/>
      <c r="K60" s="46"/>
      <c r="L60" s="46"/>
      <c r="M60" s="46"/>
      <c r="N60" s="18">
        <v>408000</v>
      </c>
      <c r="O60" s="33">
        <f t="shared" ref="O60" si="13">SUM(O61:O62)</f>
        <v>6140107</v>
      </c>
      <c r="P60" s="15">
        <v>482800</v>
      </c>
      <c r="Q60" s="15">
        <v>440300</v>
      </c>
      <c r="R60" s="15">
        <v>457000</v>
      </c>
      <c r="S60" s="15">
        <v>457000</v>
      </c>
      <c r="T60" s="16"/>
    </row>
    <row r="61" spans="1:20" ht="94.5" x14ac:dyDescent="0.2">
      <c r="A61" s="19" t="s">
        <v>145</v>
      </c>
      <c r="B61" s="23" t="s">
        <v>107</v>
      </c>
      <c r="C61" s="19" t="s">
        <v>146</v>
      </c>
      <c r="D61" s="21" t="s">
        <v>147</v>
      </c>
      <c r="E61" s="44"/>
      <c r="F61" s="44"/>
      <c r="G61" s="45"/>
      <c r="H61" s="44"/>
      <c r="I61" s="44"/>
      <c r="J61" s="45"/>
      <c r="K61" s="44"/>
      <c r="L61" s="44"/>
      <c r="M61" s="44"/>
      <c r="N61" s="33">
        <f>SUM(N62:N63)</f>
        <v>6216000</v>
      </c>
      <c r="O61" s="18">
        <v>5363900</v>
      </c>
      <c r="P61" s="33">
        <f t="shared" ref="P61:S61" si="14">SUM(P62:P63)</f>
        <v>7366200</v>
      </c>
      <c r="Q61" s="33">
        <f t="shared" si="14"/>
        <v>7385000</v>
      </c>
      <c r="R61" s="33">
        <f t="shared" si="14"/>
        <v>7383200</v>
      </c>
      <c r="S61" s="33">
        <f t="shared" si="14"/>
        <v>7383200</v>
      </c>
      <c r="T61" s="16"/>
    </row>
    <row r="62" spans="1:20" ht="56.25" x14ac:dyDescent="0.2">
      <c r="A62" s="12"/>
      <c r="B62" s="13" t="s">
        <v>148</v>
      </c>
      <c r="C62" s="12" t="s">
        <v>149</v>
      </c>
      <c r="D62" s="14"/>
      <c r="E62" s="39" t="s">
        <v>183</v>
      </c>
      <c r="F62" s="39" t="s">
        <v>240</v>
      </c>
      <c r="G62" s="39" t="s">
        <v>185</v>
      </c>
      <c r="H62" s="46"/>
      <c r="I62" s="46"/>
      <c r="J62" s="47"/>
      <c r="K62" s="46"/>
      <c r="L62" s="46"/>
      <c r="M62" s="46"/>
      <c r="N62" s="18">
        <v>5363900</v>
      </c>
      <c r="O62" s="18">
        <v>776207</v>
      </c>
      <c r="P62" s="15">
        <v>6342600</v>
      </c>
      <c r="Q62" s="15">
        <v>6257800</v>
      </c>
      <c r="R62" s="15">
        <v>6150800</v>
      </c>
      <c r="S62" s="15">
        <v>6150800</v>
      </c>
      <c r="T62" s="16"/>
    </row>
    <row r="63" spans="1:20" ht="304.5" x14ac:dyDescent="0.2">
      <c r="A63" s="12"/>
      <c r="B63" s="13" t="s">
        <v>150</v>
      </c>
      <c r="C63" s="12" t="s">
        <v>151</v>
      </c>
      <c r="D63" s="14"/>
      <c r="E63" s="55" t="s">
        <v>255</v>
      </c>
      <c r="F63" s="52" t="s">
        <v>256</v>
      </c>
      <c r="G63" s="53" t="s">
        <v>257</v>
      </c>
      <c r="H63" s="46"/>
      <c r="I63" s="46"/>
      <c r="J63" s="47"/>
      <c r="K63" s="46"/>
      <c r="L63" s="46"/>
      <c r="M63" s="46"/>
      <c r="N63" s="18">
        <v>852100</v>
      </c>
      <c r="O63" s="33">
        <f>SUM(O64)</f>
        <v>0</v>
      </c>
      <c r="P63" s="15">
        <v>1023600</v>
      </c>
      <c r="Q63" s="15">
        <v>1127200</v>
      </c>
      <c r="R63" s="15">
        <v>1232400</v>
      </c>
      <c r="S63" s="15">
        <v>1232400</v>
      </c>
      <c r="T63" s="16"/>
    </row>
    <row r="64" spans="1:20" s="25" customFormat="1" ht="21" x14ac:dyDescent="0.2">
      <c r="A64" s="19" t="s">
        <v>152</v>
      </c>
      <c r="B64" s="20" t="s">
        <v>153</v>
      </c>
      <c r="C64" s="19" t="s">
        <v>154</v>
      </c>
      <c r="D64" s="21" t="s">
        <v>155</v>
      </c>
      <c r="E64" s="44" t="s">
        <v>244</v>
      </c>
      <c r="F64" s="44" t="s">
        <v>244</v>
      </c>
      <c r="G64" s="45" t="s">
        <v>244</v>
      </c>
      <c r="H64" s="44" t="s">
        <v>244</v>
      </c>
      <c r="I64" s="44" t="s">
        <v>244</v>
      </c>
      <c r="J64" s="45" t="s">
        <v>244</v>
      </c>
      <c r="K64" s="44" t="s">
        <v>244</v>
      </c>
      <c r="L64" s="44" t="s">
        <v>244</v>
      </c>
      <c r="M64" s="44" t="s">
        <v>244</v>
      </c>
      <c r="N64" s="33">
        <f>SUM(N65)</f>
        <v>0</v>
      </c>
      <c r="O64" s="18">
        <v>0</v>
      </c>
      <c r="P64" s="35">
        <f>SUM(P65)</f>
        <v>0</v>
      </c>
      <c r="Q64" s="35">
        <v>0</v>
      </c>
      <c r="R64" s="35">
        <v>0</v>
      </c>
      <c r="S64" s="35">
        <v>0</v>
      </c>
      <c r="T64" s="24"/>
    </row>
    <row r="65" spans="1:20" ht="213.75" x14ac:dyDescent="0.2">
      <c r="A65" s="12"/>
      <c r="B65" s="17" t="s">
        <v>156</v>
      </c>
      <c r="C65" s="12" t="s">
        <v>157</v>
      </c>
      <c r="D65" s="14"/>
      <c r="E65" s="51" t="s">
        <v>241</v>
      </c>
      <c r="F65" s="39" t="s">
        <v>242</v>
      </c>
      <c r="G65" s="39" t="s">
        <v>243</v>
      </c>
      <c r="H65" s="46"/>
      <c r="I65" s="46"/>
      <c r="J65" s="47"/>
      <c r="K65" s="46"/>
      <c r="L65" s="46"/>
      <c r="M65" s="46"/>
      <c r="N65" s="18">
        <v>0</v>
      </c>
      <c r="O65" s="33">
        <f t="shared" ref="O65" si="15">SUM(O66)</f>
        <v>12889091</v>
      </c>
      <c r="P65" s="15">
        <v>0</v>
      </c>
      <c r="Q65" s="15">
        <v>0</v>
      </c>
      <c r="R65" s="15">
        <v>0</v>
      </c>
      <c r="S65" s="15">
        <v>0</v>
      </c>
      <c r="T65" s="16"/>
    </row>
    <row r="66" spans="1:20" s="25" customFormat="1" ht="42" x14ac:dyDescent="0.2">
      <c r="A66" s="19" t="s">
        <v>158</v>
      </c>
      <c r="B66" s="20" t="s">
        <v>159</v>
      </c>
      <c r="C66" s="19" t="s">
        <v>160</v>
      </c>
      <c r="D66" s="21" t="s">
        <v>161</v>
      </c>
      <c r="E66" s="44" t="s">
        <v>244</v>
      </c>
      <c r="F66" s="44" t="s">
        <v>244</v>
      </c>
      <c r="G66" s="45" t="s">
        <v>244</v>
      </c>
      <c r="H66" s="44" t="s">
        <v>244</v>
      </c>
      <c r="I66" s="44" t="s">
        <v>244</v>
      </c>
      <c r="J66" s="45" t="s">
        <v>244</v>
      </c>
      <c r="K66" s="44" t="s">
        <v>244</v>
      </c>
      <c r="L66" s="44" t="s">
        <v>244</v>
      </c>
      <c r="M66" s="44" t="s">
        <v>244</v>
      </c>
      <c r="N66" s="33">
        <f>SUM(N67)</f>
        <v>12889091</v>
      </c>
      <c r="O66" s="18">
        <v>12889091</v>
      </c>
      <c r="P66" s="33">
        <f t="shared" ref="P66:S66" si="16">SUM(P67)</f>
        <v>9642100</v>
      </c>
      <c r="Q66" s="33">
        <f t="shared" si="16"/>
        <v>3171700</v>
      </c>
      <c r="R66" s="33">
        <f t="shared" si="16"/>
        <v>3174700</v>
      </c>
      <c r="S66" s="33">
        <f t="shared" si="16"/>
        <v>3174700</v>
      </c>
      <c r="T66" s="24"/>
    </row>
    <row r="67" spans="1:20" ht="56.25" x14ac:dyDescent="0.2">
      <c r="A67" s="12"/>
      <c r="B67" s="13" t="s">
        <v>162</v>
      </c>
      <c r="C67" s="12" t="s">
        <v>163</v>
      </c>
      <c r="D67" s="14"/>
      <c r="E67" s="39" t="s">
        <v>183</v>
      </c>
      <c r="F67" s="39" t="s">
        <v>192</v>
      </c>
      <c r="G67" s="39" t="s">
        <v>185</v>
      </c>
      <c r="H67" s="46"/>
      <c r="I67" s="46"/>
      <c r="J67" s="47"/>
      <c r="K67" s="46"/>
      <c r="L67" s="46"/>
      <c r="M67" s="46"/>
      <c r="N67" s="18">
        <v>12889091</v>
      </c>
      <c r="O67" s="33">
        <v>0</v>
      </c>
      <c r="P67" s="15">
        <v>9642100</v>
      </c>
      <c r="Q67" s="15">
        <v>3171700</v>
      </c>
      <c r="R67" s="15">
        <v>3174700</v>
      </c>
      <c r="S67" s="15">
        <v>3174700</v>
      </c>
      <c r="T67" s="16"/>
    </row>
    <row r="68" spans="1:20" s="25" customFormat="1" ht="52.5" x14ac:dyDescent="0.2">
      <c r="A68" s="19" t="s">
        <v>164</v>
      </c>
      <c r="B68" s="20" t="s">
        <v>165</v>
      </c>
      <c r="C68" s="19" t="s">
        <v>166</v>
      </c>
      <c r="D68" s="21" t="s">
        <v>167</v>
      </c>
      <c r="E68" s="44" t="s">
        <v>168</v>
      </c>
      <c r="F68" s="44" t="s">
        <v>169</v>
      </c>
      <c r="G68" s="45" t="s">
        <v>170</v>
      </c>
      <c r="H68" s="44"/>
      <c r="I68" s="44"/>
      <c r="J68" s="45"/>
      <c r="K68" s="44"/>
      <c r="L68" s="44"/>
      <c r="M68" s="44"/>
      <c r="N68" s="33">
        <v>0</v>
      </c>
      <c r="O68" s="28">
        <v>0</v>
      </c>
      <c r="P68" s="35">
        <v>0</v>
      </c>
      <c r="Q68" s="35">
        <v>3090000</v>
      </c>
      <c r="R68" s="35">
        <v>6450000</v>
      </c>
      <c r="S68" s="35">
        <v>6450000</v>
      </c>
      <c r="T68" s="24" t="s">
        <v>171</v>
      </c>
    </row>
    <row r="69" spans="1:20" ht="12.75" x14ac:dyDescent="0.2">
      <c r="A69" s="8"/>
      <c r="B69" s="9"/>
      <c r="C69" s="8" t="s">
        <v>172</v>
      </c>
      <c r="D69" s="10"/>
      <c r="E69" s="42"/>
      <c r="F69" s="42"/>
      <c r="G69" s="43"/>
      <c r="H69" s="42"/>
      <c r="I69" s="42"/>
      <c r="J69" s="43"/>
      <c r="K69" s="42"/>
      <c r="L69" s="42"/>
      <c r="M69" s="42"/>
      <c r="N69" s="28">
        <f>SUM(N9)</f>
        <v>346028723.48000002</v>
      </c>
      <c r="O69" s="28">
        <f>SUM(O9)</f>
        <v>335941069.87</v>
      </c>
      <c r="P69" s="28">
        <f t="shared" ref="P69:S69" si="17">SUM(P9)</f>
        <v>347683505.24000001</v>
      </c>
      <c r="Q69" s="28">
        <f t="shared" si="17"/>
        <v>349961991.75</v>
      </c>
      <c r="R69" s="28">
        <f t="shared" si="17"/>
        <v>387304195.63999999</v>
      </c>
      <c r="S69" s="28">
        <f t="shared" si="17"/>
        <v>387304156.50999999</v>
      </c>
      <c r="T69" s="11"/>
    </row>
    <row r="70" spans="1:20" ht="13.9" customHeight="1" x14ac:dyDescent="0.2">
      <c r="A70" s="6"/>
      <c r="B70" s="7"/>
      <c r="C70" s="7"/>
      <c r="D70" s="7"/>
      <c r="E70" s="50"/>
      <c r="F70" s="50"/>
      <c r="G70" s="50"/>
      <c r="H70" s="50"/>
      <c r="I70" s="50"/>
      <c r="J70" s="50"/>
      <c r="K70" s="50"/>
      <c r="L70" s="50"/>
      <c r="M70" s="50"/>
      <c r="N70" s="29"/>
      <c r="O70" s="29"/>
      <c r="P70" s="7"/>
      <c r="Q70" s="7"/>
      <c r="R70" s="7"/>
      <c r="S70" s="29"/>
      <c r="T70" s="7"/>
    </row>
    <row r="71" spans="1:20" ht="12.75" x14ac:dyDescent="0.2"/>
    <row r="72" spans="1:20" ht="12.75" x14ac:dyDescent="0.2"/>
    <row r="73" spans="1:20" ht="12.75" x14ac:dyDescent="0.2"/>
    <row r="74" spans="1:20" ht="12.75" x14ac:dyDescent="0.2"/>
  </sheetData>
  <mergeCells count="17">
    <mergeCell ref="S2:T2"/>
    <mergeCell ref="E5:M5"/>
    <mergeCell ref="N5:S5"/>
    <mergeCell ref="E6:G6"/>
    <mergeCell ref="K6:M6"/>
    <mergeCell ref="N1:T1"/>
    <mergeCell ref="H6:J6"/>
    <mergeCell ref="R6:S6"/>
    <mergeCell ref="A4:T4"/>
    <mergeCell ref="T5:T7"/>
    <mergeCell ref="N6:O6"/>
    <mergeCell ref="P6:P7"/>
    <mergeCell ref="Q6:Q7"/>
    <mergeCell ref="A5:C7"/>
    <mergeCell ref="D5:D7"/>
    <mergeCell ref="P2:Q2"/>
    <mergeCell ref="S3:T3"/>
  </mergeCells>
  <printOptions horizontalCentered="1"/>
  <pageMargins left="0.27559055118110237" right="0.27559055118110237" top="0.27559055118110237" bottom="0.31496062992125984" header="0" footer="0"/>
  <pageSetup paperSize="9" scale="52" firstPageNumber="4" fitToHeight="0" orientation="landscape" useFirstPageNumber="1" r:id="rId1"/>
  <headerFooter alignWithMargins="0">
    <oddFooter>&amp;C&amp;L&amp;R&amp;P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субъекты РФ</vt:lpstr>
      <vt:lpstr>МСУ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dc:description>POI HSSF rep:2.56.0.1945</dc:description>
  <cp:lastModifiedBy>Strelnilova</cp:lastModifiedBy>
  <cp:lastPrinted>2025-07-15T06:58:22Z</cp:lastPrinted>
  <dcterms:created xsi:type="dcterms:W3CDTF">2025-07-14T12:04:08Z</dcterms:created>
  <dcterms:modified xsi:type="dcterms:W3CDTF">2025-07-18T06:42:43Z</dcterms:modified>
</cp:coreProperties>
</file>