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/>
  </bookViews>
  <sheets>
    <sheet name="01.12.2019" sheetId="1" r:id="rId1"/>
  </sheets>
  <definedNames>
    <definedName name="Excel_BuiltIn__FilterDatabase" localSheetId="0">'01.12.2019'!$A$5:$D$5</definedName>
    <definedName name="_xlnm.Print_Titles" localSheetId="0">'01.12.2019'!$5:$5</definedName>
  </definedNames>
  <calcPr calcId="145621"/>
</workbook>
</file>

<file path=xl/calcChain.xml><?xml version="1.0" encoding="utf-8"?>
<calcChain xmlns="http://schemas.openxmlformats.org/spreadsheetml/2006/main">
  <c r="C32" i="1" l="1"/>
  <c r="D32" i="1"/>
  <c r="D10" i="1"/>
  <c r="C10" i="1"/>
  <c r="C30" i="1" s="1"/>
  <c r="D21" i="1"/>
  <c r="D17" i="1" s="1"/>
  <c r="C21" i="1"/>
  <c r="C17" i="1" s="1"/>
  <c r="D30" i="1" l="1"/>
</calcChain>
</file>

<file path=xl/sharedStrings.xml><?xml version="1.0" encoding="utf-8"?>
<sst xmlns="http://schemas.openxmlformats.org/spreadsheetml/2006/main" count="87" uniqueCount="87">
  <si>
    <t>Сводка</t>
  </si>
  <si>
    <t>Наименование показателя</t>
  </si>
  <si>
    <t>Код дохода по КД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</si>
  <si>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</si>
  <si>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</si>
  <si>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</si>
  <si>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</si>
  <si>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</si>
  <si>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</si>
  <si>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Акцизы по подакцизным товарам(продукции), производимым на территории Российской Федерации</t>
  </si>
  <si>
    <t>000 1 03 02000 01 0000 110</t>
  </si>
  <si>
    <t>БЕЗВОЗМЕЗДНЫЕ ПОСТУПЛЕНИЯ</t>
  </si>
  <si>
    <t>000 2 00 00000 00 0000 000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</si>
  <si>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</si>
  <si>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</si>
  <si>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субъектов Российской Федерации и муниципальных образований (межбюджетные субсидии)</t>
  </si>
  <si>
    <t>000 2 02 02000 00 0000 151</t>
  </si>
  <si>
    <t xml:space="preserve">Субсидии бюджетам на реализацию федеральных  целевых программ </t>
  </si>
  <si>
    <t>000 2 02 02051 00 0000 151</t>
  </si>
  <si>
    <t xml:space="preserve">Субсидии бюджетам муниципальных районов на реализацию федеральных  целевых программ </t>
  </si>
  <si>
    <t>000 2 02 02051 05 0000 151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</si>
  <si>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</si>
  <si>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000 2 02 02215 00 0000 151</t>
  </si>
  <si>
    <t xml:space="preserve">Прочие субсидии </t>
  </si>
  <si>
    <t>000 2 02 02999 00 0000 151</t>
  </si>
  <si>
    <t>Прочие субсидии бюджетам муниципальных районов</t>
  </si>
  <si>
    <t>000 2 02 02999 05 0000 151</t>
  </si>
  <si>
    <t>Доходы бюджета - Всего</t>
  </si>
  <si>
    <t>000 8 50 00000 00 0000 000</t>
  </si>
  <si>
    <t xml:space="preserve">Расходы   </t>
  </si>
  <si>
    <t>Общегосударственные вопросы</t>
  </si>
  <si>
    <t>0100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</si>
  <si>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</si>
  <si>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</si>
  <si>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</si>
  <si>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</si>
  <si>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</si>
  <si>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</si>
  <si>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экономика</t>
  </si>
  <si>
    <t>0400</t>
  </si>
  <si>
    <t>Дорожное хозяйство (дорожные фонды)</t>
  </si>
  <si>
    <t>0409</t>
  </si>
  <si>
    <t>Жилищно-коммунальное хозяйство</t>
  </si>
  <si>
    <t>0500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</si>
  <si>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</si>
  <si>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</si>
  <si>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</si>
  <si>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</si>
  <si>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</si>
  <si>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</si>
  <si>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Пенсионное обеспечение</t>
  </si>
  <si>
    <t>1001</t>
  </si>
  <si>
    <t>Расходы бюджета - ИТОГО</t>
  </si>
  <si>
    <t>_____________________</t>
  </si>
  <si>
    <t>000 2 02 35118 00 0000 150</t>
  </si>
  <si>
    <t>0503</t>
  </si>
  <si>
    <t>Благоустройство</t>
  </si>
  <si>
    <t>Налоги на имущество</t>
  </si>
  <si>
    <t>Налог на имущество физических лиц</t>
  </si>
  <si>
    <t>Земельный налог</t>
  </si>
  <si>
    <t>000 1 06 00000 00 0000 000</t>
  </si>
  <si>
    <t>000 106 00000 00 1000 110</t>
  </si>
  <si>
    <t>000 1 06 06000 00 0000 110</t>
  </si>
  <si>
    <t>Дотации бюджетам сельских поселений  на выравнивание бюджетной обеспеченности из бюджета субъектов Российской Федерации</t>
  </si>
  <si>
    <t>000 2 02 15001 10 0000 150</t>
  </si>
  <si>
    <t>000 2 02 16001 10 0000 150</t>
  </si>
  <si>
    <t>Дотации бюджетам сельских поселений  на выравнивание бюджетной обеспеченности из бюджетов муниципальных районов</t>
  </si>
  <si>
    <t xml:space="preserve">000 2 02 29999 10 9210 150 </t>
  </si>
  <si>
    <t>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Российской Федерации от 07 мая 2012г № 597</t>
  </si>
  <si>
    <t>000 1 11 05025 10 0000 120</t>
  </si>
  <si>
    <t>Доходы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муниципальных, бюджетных и автономных учреждений)</t>
  </si>
  <si>
    <t>000 2 02 19999 10 9101 150</t>
  </si>
  <si>
    <t xml:space="preserve"> план  на  2023 год</t>
  </si>
  <si>
    <t>Коммунальное хозяйство</t>
  </si>
  <si>
    <t>0502</t>
  </si>
  <si>
    <t>об исполнении  бюджета  Ключевского сельсовета Малосердобинского  района  на  01.01.2024 г.</t>
  </si>
  <si>
    <t>Исполнено на     01.01.2024г</t>
  </si>
  <si>
    <t>Прочие дотации бюджетам сельских поселений на поощрение за достижение (содействие достижению) значений (уровней) показателей для оценки эффективности деятельности высших должностных лиц и субъектов  Российской Федерации и деятельности исполнительных органов субъектов</t>
  </si>
  <si>
    <t>Прочие субсидии бюджетам сельских поселений на  капитальный  ремонт сетей и сооружений водоснабжения в населенных пунктах Пензенской области ( за исключением субсидий  на софинансирование объектов капитального строительства)</t>
  </si>
  <si>
    <t>000 2 02 29999 10 9275 150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</si>
  <si>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</si>
  <si>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Прочие межбюджетные трансферты, передаваемые бюджетам сельских поселений на поддержку мер по обеспечению сбалансированности бюджетов</t>
  </si>
  <si>
    <t>000 2 02 49999 10 1000  150</t>
  </si>
  <si>
    <t>Прочие межбюджетные трансферты, передаваемые бюджетам сельских поселений  из резервного фонда правительства пензенской области</t>
  </si>
  <si>
    <t>000 2 02 49999 10 9465  150</t>
  </si>
  <si>
    <t>0000</t>
  </si>
  <si>
    <t>Глава администрации Ключевского сельсовета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</si>
</sst>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00000"/>
  </numFmts>
  <fonts count="14" x14ac:knownFonts="1"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i/>
      <sz val="8"/>
      <color indexed="23"/>
      <name val="Arial Cyr"/>
      <family val="2"/>
      <charset val="204"/>
    </font>
    <font>
      <sz val="10"/>
      <color indexed="62"/>
      <name val="Arial Cyr"/>
      <family val="2"/>
      <charset val="204"/>
    </font>
    <font>
      <sz val="9"/>
      <name val="Arial Cyr"/>
      <family val="2"/>
      <charset val="204"/>
    </font>
    <font>
      <b/>
      <sz val="16"/>
      <name val="Constantia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Arial Cyr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31"/>
        <bgColor indexed="22"/>
      </patternFill>
    </fill>
    <fill>
      <patternFill patternType="solid">
        <fgColor indexed="15"/>
        <bgColor indexed="35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63"/>
      </bottom>
      <diagonal/>
    </border>
  </borders>
  <cellStyleXfs count="24">
    <xf numFmtId="0" fontId="0" fillId="0" borderId="0"/>
    <xf numFmtId="0" fontId="12" fillId="0" borderId="2" applyNumberFormat="0">
      <alignment horizontal="right" vertical="top"/>
    </xf>
    <xf numFmtId="0" fontId="12" fillId="0" borderId="2" applyNumberFormat="0">
      <alignment horizontal="right" vertical="top"/>
    </xf>
    <xf numFmtId="0" fontId="12" fillId="2" borderId="2" applyNumberFormat="0">
      <alignment horizontal="right" vertical="top"/>
    </xf>
    <xf numFmtId="49" fontId="12" fillId="3" borderId="2">
      <alignment horizontal="left" vertical="top"/>
    </xf>
    <xf numFmtId="49" fontId="1" fillId="0" borderId="2">
      <alignment horizontal="left" vertical="top"/>
    </xf>
    <xf numFmtId="0" fontId="12" fillId="4" borderId="2">
      <alignment horizontal="left" vertical="top" wrapText="1"/>
    </xf>
    <xf numFmtId="0" fontId="1" fillId="0" borderId="2">
      <alignment horizontal="left" vertical="top" wrapText="1"/>
    </xf>
    <xf numFmtId="0" fontId="12" fillId="5" borderId="2">
      <alignment horizontal="left" vertical="top" wrapText="1"/>
    </xf>
    <xf numFmtId="0" fontId="12" fillId="6" borderId="2">
      <alignment horizontal="left" vertical="top" wrapText="1"/>
    </xf>
    <xf numFmtId="0" fontId="12" fillId="7" borderId="2">
      <alignment horizontal="left" vertical="top" wrapText="1"/>
    </xf>
    <xf numFmtId="0" fontId="12" fillId="8" borderId="2">
      <alignment horizontal="left" vertical="top" wrapText="1"/>
    </xf>
    <xf numFmtId="0" fontId="12" fillId="0" borderId="2">
      <alignment horizontal="left" vertical="top" wrapText="1"/>
    </xf>
    <xf numFmtId="0" fontId="2" fillId="0" borderId="0">
      <alignment horizontal="left" vertical="top"/>
    </xf>
    <xf numFmtId="0" fontId="12" fillId="4" borderId="3" applyNumberFormat="0">
      <alignment horizontal="right" vertical="top"/>
    </xf>
    <xf numFmtId="0" fontId="12" fillId="5" borderId="3" applyNumberFormat="0">
      <alignment horizontal="right" vertical="top"/>
    </xf>
    <xf numFmtId="0" fontId="12" fillId="0" borderId="2" applyNumberFormat="0">
      <alignment horizontal="right" vertical="top"/>
    </xf>
    <xf numFmtId="0" fontId="12" fillId="0" borderId="2" applyNumberFormat="0">
      <alignment horizontal="right" vertical="top"/>
    </xf>
    <xf numFmtId="0" fontId="12" fillId="6" borderId="3" applyNumberFormat="0">
      <alignment horizontal="right" vertical="top"/>
    </xf>
    <xf numFmtId="0" fontId="12" fillId="0" borderId="2" applyNumberFormat="0">
      <alignment horizontal="right" vertical="top"/>
    </xf>
    <xf numFmtId="49" fontId="3" fillId="9" borderId="2">
      <alignment horizontal="left" vertical="top" wrapText="1"/>
    </xf>
    <xf numFmtId="49" fontId="12" fillId="0" borderId="2">
      <alignment horizontal="left" vertical="top" wrapText="1"/>
    </xf>
    <xf numFmtId="0" fontId="12" fillId="8" borderId="2">
      <alignment horizontal="left" vertical="top" wrapText="1"/>
    </xf>
    <xf numFmtId="0" fontId="12" fillId="0" borderId="2">
      <alignment horizontal="left" vertical="top" wrapText="1"/>
    </xf>
  </cellStyleXfs>
  <cellXfs count="52">
    <xf numFmtId="0" fontId="0" fillId="0" borderId="0" xfId="0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/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right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49" fontId="5" fillId="0" borderId="0" xfId="0" applyNumberFormat="1" applyFont="1" applyFill="1" applyBorder="1" applyAlignment="1"/>
    <xf numFmtId="49" fontId="7" fillId="10" borderId="4" xfId="0" applyNumberFormat="1" applyFont="1" applyFill="1" applyBorder="1" applyAlignment="1">
      <alignment horizontal="left"/>
    </xf>
    <xf numFmtId="49" fontId="7" fillId="10" borderId="5" xfId="0" applyNumberFormat="1" applyFont="1" applyFill="1" applyBorder="1" applyAlignment="1">
      <alignment horizontal="center"/>
    </xf>
    <xf numFmtId="164" fontId="7" fillId="10" borderId="5" xfId="0" applyNumberFormat="1" applyFont="1" applyFill="1" applyBorder="1" applyAlignment="1">
      <alignment horizontal="center"/>
    </xf>
    <xf numFmtId="49" fontId="7" fillId="10" borderId="6" xfId="0" applyNumberFormat="1" applyFont="1" applyFill="1" applyBorder="1" applyAlignment="1">
      <alignment horizontal="left"/>
    </xf>
    <xf numFmtId="49" fontId="7" fillId="10" borderId="7" xfId="0" applyNumberFormat="1" applyFont="1" applyFill="1" applyBorder="1" applyAlignment="1">
      <alignment horizontal="center"/>
    </xf>
    <xf numFmtId="164" fontId="7" fillId="10" borderId="7" xfId="0" applyNumberFormat="1" applyFont="1" applyFill="1" applyBorder="1" applyAlignment="1">
      <alignment horizontal="center"/>
    </xf>
    <xf numFmtId="49" fontId="9" fillId="10" borderId="8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/>
    </xf>
    <xf numFmtId="164" fontId="9" fillId="10" borderId="1" xfId="0" applyNumberFormat="1" applyFont="1" applyFill="1" applyBorder="1" applyAlignment="1">
      <alignment horizontal="center"/>
    </xf>
    <xf numFmtId="49" fontId="7" fillId="10" borderId="8" xfId="0" applyNumberFormat="1" applyFont="1" applyFill="1" applyBorder="1" applyAlignment="1">
      <alignment horizontal="left" vertical="center" wrapText="1"/>
    </xf>
    <xf numFmtId="49" fontId="7" fillId="10" borderId="1" xfId="0" applyNumberFormat="1" applyFont="1" applyFill="1" applyBorder="1" applyAlignment="1">
      <alignment horizontal="center"/>
    </xf>
    <xf numFmtId="164" fontId="7" fillId="10" borderId="1" xfId="0" applyNumberFormat="1" applyFont="1" applyFill="1" applyBorder="1" applyAlignment="1">
      <alignment horizontal="center"/>
    </xf>
    <xf numFmtId="165" fontId="9" fillId="10" borderId="8" xfId="0" applyNumberFormat="1" applyFont="1" applyFill="1" applyBorder="1" applyAlignment="1">
      <alignment horizontal="left" vertical="center" wrapText="1"/>
    </xf>
    <xf numFmtId="49" fontId="7" fillId="10" borderId="9" xfId="0" applyNumberFormat="1" applyFont="1" applyFill="1" applyBorder="1" applyAlignment="1">
      <alignment horizontal="left" vertical="center" wrapText="1"/>
    </xf>
    <xf numFmtId="49" fontId="7" fillId="10" borderId="10" xfId="0" applyNumberFormat="1" applyFont="1" applyFill="1" applyBorder="1" applyAlignment="1">
      <alignment horizontal="center"/>
    </xf>
    <xf numFmtId="164" fontId="7" fillId="10" borderId="10" xfId="0" applyNumberFormat="1" applyFont="1" applyFill="1" applyBorder="1" applyAlignment="1">
      <alignment horizontal="center"/>
    </xf>
    <xf numFmtId="2" fontId="9" fillId="10" borderId="8" xfId="0" applyNumberFormat="1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left" wrapText="1"/>
    </xf>
    <xf numFmtId="0" fontId="9" fillId="10" borderId="12" xfId="0" applyFont="1" applyFill="1" applyBorder="1" applyAlignment="1">
      <alignment horizontal="left" wrapText="1"/>
    </xf>
    <xf numFmtId="49" fontId="9" fillId="10" borderId="10" xfId="0" applyNumberFormat="1" applyFont="1" applyFill="1" applyBorder="1" applyAlignment="1">
      <alignment horizontal="center"/>
    </xf>
    <xf numFmtId="164" fontId="9" fillId="10" borderId="10" xfId="0" applyNumberFormat="1" applyFont="1" applyFill="1" applyBorder="1" applyAlignment="1">
      <alignment horizontal="center"/>
    </xf>
    <xf numFmtId="49" fontId="10" fillId="10" borderId="9" xfId="0" applyNumberFormat="1" applyFont="1" applyFill="1" applyBorder="1" applyAlignment="1">
      <alignment horizontal="left" vertical="center" wrapText="1"/>
    </xf>
    <xf numFmtId="49" fontId="10" fillId="10" borderId="10" xfId="0" applyNumberFormat="1" applyFont="1" applyFill="1" applyBorder="1" applyAlignment="1">
      <alignment horizontal="center"/>
    </xf>
    <xf numFmtId="164" fontId="10" fillId="10" borderId="10" xfId="0" applyNumberFormat="1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left" vertical="center" wrapText="1"/>
    </xf>
    <xf numFmtId="49" fontId="7" fillId="10" borderId="1" xfId="0" applyNumberFormat="1" applyFont="1" applyFill="1" applyBorder="1" applyAlignment="1">
      <alignment horizontal="left" vertical="center"/>
    </xf>
    <xf numFmtId="49" fontId="7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center" vertical="center"/>
    </xf>
    <xf numFmtId="164" fontId="9" fillId="10" borderId="1" xfId="0" applyNumberFormat="1" applyFont="1" applyFill="1" applyBorder="1" applyAlignment="1">
      <alignment horizontal="center" vertical="center"/>
    </xf>
    <xf numFmtId="49" fontId="9" fillId="10" borderId="0" xfId="0" applyNumberFormat="1" applyFont="1" applyFill="1" applyBorder="1" applyAlignment="1">
      <alignment horizontal="center" vertical="center"/>
    </xf>
    <xf numFmtId="4" fontId="9" fillId="1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left" vertical="center" wrapText="1"/>
    </xf>
    <xf numFmtId="49" fontId="9" fillId="10" borderId="1" xfId="0" applyNumberFormat="1" applyFont="1" applyFill="1" applyBorder="1" applyAlignment="1">
      <alignment horizontal="left" vertical="center"/>
    </xf>
  </cellXfs>
  <cellStyles count="24">
    <cellStyle name="Данные (редактируемые)" xfId="1"/>
    <cellStyle name="Данные (только для чтения)" xfId="2"/>
    <cellStyle name="Данные для удаления" xfId="3"/>
    <cellStyle name="Заголовки полей" xfId="4"/>
    <cellStyle name="Заголовки полей [печать]" xfId="5"/>
    <cellStyle name="Заголовок меры" xfId="6"/>
    <cellStyle name="Заголовок показателя [печать]" xfId="7"/>
    <cellStyle name="Заголовок показателя константы" xfId="8"/>
    <cellStyle name="Заголовок результата расчета" xfId="9"/>
    <cellStyle name="Заголовок свободного показателя" xfId="10"/>
    <cellStyle name="Значение фильтра" xfId="11"/>
    <cellStyle name="Значение фильтра [печать]" xfId="12"/>
    <cellStyle name="Информация о задаче" xfId="13"/>
    <cellStyle name="Обычный" xfId="0" builtinId="0"/>
    <cellStyle name="Отдельная ячейка" xfId="14"/>
    <cellStyle name="Отдельная ячейка - константа" xfId="15"/>
    <cellStyle name="Отдельная ячейка - константа [печать]" xfId="16"/>
    <cellStyle name="Отдельная ячейка [печать]" xfId="17"/>
    <cellStyle name="Отдельная ячейка-результат" xfId="18"/>
    <cellStyle name="Отдельная ячейка-результат [печать]" xfId="19"/>
    <cellStyle name="Свойства элементов измерения" xfId="20"/>
    <cellStyle name="Свойства элементов измерения [печать]" xfId="21"/>
    <cellStyle name="Элементы осей" xfId="22"/>
    <cellStyle name="Элементы осей [печать]" xfId="2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Normal="90" zoomScaleSheetLayoutView="100" workbookViewId="0">
      <selection activeCell="B65" sqref="B65"/>
    </sheetView>
  </sheetViews>
  <sheetFormatPr defaultRowHeight="12" x14ac:dyDescent="0.2"/>
  <cols>
    <col min="1" max="1" width="57.5703125" style="1" customWidth="1"/>
    <col min="2" max="2" width="29.5703125" style="2" customWidth="1"/>
    <col min="3" max="3" width="14.42578125" style="3" customWidth="1"/>
    <col min="4" max="4" width="14.28515625" style="3" customWidth="1"/>
    <col min="5" max="16384" width="9.140625" style="4"/>
  </cols>
  <sheetData>
    <row r="1" spans="1:4" ht="21" x14ac:dyDescent="0.35">
      <c r="A1" s="49" t="s">
        <v>0</v>
      </c>
      <c r="B1" s="49"/>
      <c r="C1" s="49"/>
      <c r="D1" s="49"/>
    </row>
    <row r="2" spans="1:4" ht="21" x14ac:dyDescent="0.35">
      <c r="A2" s="13" t="s">
        <v>75</v>
      </c>
      <c r="B2" s="13"/>
      <c r="C2" s="13"/>
      <c r="D2" s="13"/>
    </row>
    <row r="3" spans="1:4" x14ac:dyDescent="0.2">
      <c r="A3" s="5"/>
      <c r="B3" s="6"/>
      <c r="C3" s="7"/>
      <c r="D3" s="7"/>
    </row>
    <row r="4" spans="1:4" ht="12.75" thickBot="1" x14ac:dyDescent="0.25">
      <c r="A4" s="6"/>
      <c r="B4" s="6"/>
      <c r="C4" s="7"/>
      <c r="D4" s="7"/>
    </row>
    <row r="5" spans="1:4" ht="78.75" customHeight="1" thickBot="1" x14ac:dyDescent="0.25">
      <c r="A5" s="8" t="s">
        <v>1</v>
      </c>
      <c r="B5" s="9" t="s">
        <v>2</v>
      </c>
      <c r="C5" s="10" t="s">
        <v>72</v>
      </c>
      <c r="D5" s="10" t="s">
        <v>76</v>
      </c>
    </row>
    <row r="6" spans="1:4" s="11" customFormat="1" ht="16.5" customHeight="1" thickBot="1" x14ac:dyDescent="0.3">
      <c r="A6" s="14" t="s">
        <v>3</v>
      </c>
      <c r="B6" s="15" t="s">
        <v>4</v>
      </c>
      <c r="C6" s="16">
        <v>2031.5</v>
      </c>
      <c r="D6" s="16">
        <v>1462.3</v>
      </c>
    </row>
    <row r="7" spans="1:4" s="11" customFormat="1" ht="18" customHeight="1" x14ac:dyDescent="0.25">
      <c r="A7" s="17" t="s">
        <v>5</v>
      </c>
      <c r="B7" s="18" t="s">
        <v>6</v>
      </c>
      <c r="C7" s="19">
        <v>22.4</v>
      </c>
      <c r="D7" s="19">
        <v>22.4</v>
      </c>
    </row>
    <row r="8" spans="1:4" ht="17.25" customHeight="1" x14ac:dyDescent="0.25">
      <c r="A8" s="20" t="s">
        <v>7</v>
      </c>
      <c r="B8" s="21" t="s">
        <v>8</v>
      </c>
      <c r="C8" s="22">
        <v>22.4</v>
      </c>
      <c r="D8" s="22">
        <v>22.4</v>
      </c>
    </row>
    <row r="9" spans="1:4" ht="35.25" customHeight="1" x14ac:dyDescent="0.25">
      <c r="A9" s="23" t="s">
        <v>9</v>
      </c>
      <c r="B9" s="24" t="s">
        <v>10</v>
      </c>
      <c r="C9" s="25">
        <v>530</v>
      </c>
      <c r="D9" s="25">
        <v>549.5</v>
      </c>
    </row>
    <row r="10" spans="1:4" s="11" customFormat="1" ht="17.25" customHeight="1" x14ac:dyDescent="0.25">
      <c r="A10" s="23" t="s">
        <v>57</v>
      </c>
      <c r="B10" s="24" t="s">
        <v>60</v>
      </c>
      <c r="C10" s="25">
        <f>C11+C12</f>
        <v>1305.7</v>
      </c>
      <c r="D10" s="25">
        <f>D11+D12</f>
        <v>717</v>
      </c>
    </row>
    <row r="11" spans="1:4" ht="24.75" customHeight="1" x14ac:dyDescent="0.25">
      <c r="A11" s="20" t="s">
        <v>58</v>
      </c>
      <c r="B11" s="21" t="s">
        <v>61</v>
      </c>
      <c r="C11" s="22">
        <v>37</v>
      </c>
      <c r="D11" s="22">
        <v>37.700000000000003</v>
      </c>
    </row>
    <row r="12" spans="1:4" ht="24" customHeight="1" x14ac:dyDescent="0.25">
      <c r="A12" s="20" t="s">
        <v>59</v>
      </c>
      <c r="B12" s="21" t="s">
        <v>62</v>
      </c>
      <c r="C12" s="22">
        <v>1268.7</v>
      </c>
      <c r="D12" s="22">
        <v>679.3</v>
      </c>
    </row>
    <row r="13" spans="1:4" s="11" customFormat="1" ht="116.25" customHeight="1" x14ac:dyDescent="0.25">
      <c r="A13" s="26" t="s">
        <v>70</v>
      </c>
      <c r="B13" s="21" t="s">
        <v>69</v>
      </c>
      <c r="C13" s="22">
        <v>173.4</v>
      </c>
      <c r="D13" s="22">
        <v>173.4</v>
      </c>
    </row>
    <row r="14" spans="1:4" s="11" customFormat="1" ht="18.75" customHeight="1" thickBot="1" x14ac:dyDescent="0.3">
      <c r="A14" s="27" t="s">
        <v>11</v>
      </c>
      <c r="B14" s="28" t="s">
        <v>12</v>
      </c>
      <c r="C14" s="29">
        <v>6975.9</v>
      </c>
      <c r="D14" s="29">
        <v>6975.9</v>
      </c>
    </row>
    <row r="15" spans="1:4" ht="47.25" x14ac:dyDescent="0.25">
      <c r="A15" s="20" t="s">
        <v>63</v>
      </c>
      <c r="B15" s="21" t="s">
        <v>64</v>
      </c>
      <c r="C15" s="22">
        <v>137.9</v>
      </c>
      <c r="D15" s="22">
        <v>137.9</v>
      </c>
    </row>
    <row r="16" spans="1:4" ht="23.25" hidden="1" customHeight="1" x14ac:dyDescent="0.25">
      <c r="A16" s="20" t="s">
        <v>13</v>
      </c>
      <c r="B16" s="21" t="s">
        <v>14</v>
      </c>
      <c r="C16" s="22"/>
      <c r="D16" s="22"/>
    </row>
    <row r="17" spans="1:4" s="11" customFormat="1" ht="26.25" hidden="1" customHeight="1" x14ac:dyDescent="0.25">
      <c r="A17" s="23" t="s">
        <v>15</v>
      </c>
      <c r="B17" s="24" t="s">
        <v>16</v>
      </c>
      <c r="C17" s="25">
        <f>SUM(C18+C20+C21)</f>
        <v>0</v>
      </c>
      <c r="D17" s="25">
        <f>SUM(D18+D20+D21)</f>
        <v>0</v>
      </c>
    </row>
    <row r="18" spans="1:4" s="11" customFormat="1" ht="26.25" hidden="1" customHeight="1" x14ac:dyDescent="0.25">
      <c r="A18" s="20" t="s">
        <v>17</v>
      </c>
      <c r="B18" s="21" t="s">
        <v>18</v>
      </c>
      <c r="C18" s="22"/>
      <c r="D18" s="22"/>
    </row>
    <row r="19" spans="1:4" s="11" customFormat="1" ht="26.25" hidden="1" customHeight="1" x14ac:dyDescent="0.25">
      <c r="A19" s="20" t="s">
        <v>19</v>
      </c>
      <c r="B19" s="21" t="s">
        <v>20</v>
      </c>
      <c r="C19" s="22"/>
      <c r="D19" s="22"/>
    </row>
    <row r="20" spans="1:4" s="11" customFormat="1" ht="41.25" hidden="1" customHeight="1" x14ac:dyDescent="0.25">
      <c r="A20" s="20" t="s">
        <v>21</v>
      </c>
      <c r="B20" s="21" t="s">
        <v>22</v>
      </c>
      <c r="C20" s="22"/>
      <c r="D20" s="22"/>
    </row>
    <row r="21" spans="1:4" ht="22.5" hidden="1" customHeight="1" x14ac:dyDescent="0.25">
      <c r="A21" s="23" t="s">
        <v>23</v>
      </c>
      <c r="B21" s="21" t="s">
        <v>24</v>
      </c>
      <c r="C21" s="25">
        <f>SUM(C22)</f>
        <v>0</v>
      </c>
      <c r="D21" s="25">
        <f>SUM(D22)</f>
        <v>0</v>
      </c>
    </row>
    <row r="22" spans="1:4" ht="19.5" hidden="1" customHeight="1" x14ac:dyDescent="0.25">
      <c r="A22" s="20" t="s">
        <v>25</v>
      </c>
      <c r="B22" s="21" t="s">
        <v>26</v>
      </c>
      <c r="C22" s="22"/>
      <c r="D22" s="22"/>
    </row>
    <row r="23" spans="1:4" ht="48" customHeight="1" x14ac:dyDescent="0.25">
      <c r="A23" s="20" t="s">
        <v>66</v>
      </c>
      <c r="B23" s="21" t="s">
        <v>65</v>
      </c>
      <c r="C23" s="22">
        <v>390</v>
      </c>
      <c r="D23" s="22">
        <v>390</v>
      </c>
    </row>
    <row r="24" spans="1:4" ht="96" customHeight="1" x14ac:dyDescent="0.25">
      <c r="A24" s="20" t="s">
        <v>77</v>
      </c>
      <c r="B24" s="21" t="s">
        <v>71</v>
      </c>
      <c r="C24" s="22">
        <v>67.5</v>
      </c>
      <c r="D24" s="22">
        <v>67.5</v>
      </c>
    </row>
    <row r="25" spans="1:4" ht="78.75" customHeight="1" x14ac:dyDescent="0.25">
      <c r="A25" s="20" t="s">
        <v>68</v>
      </c>
      <c r="B25" s="21" t="s">
        <v>67</v>
      </c>
      <c r="C25" s="22">
        <v>290.10000000000002</v>
      </c>
      <c r="D25" s="22">
        <v>290.10000000000002</v>
      </c>
    </row>
    <row r="26" spans="1:4" ht="87.75" customHeight="1" x14ac:dyDescent="0.25">
      <c r="A26" s="30" t="s">
        <v>78</v>
      </c>
      <c r="B26" s="21" t="s">
        <v>79</v>
      </c>
      <c r="C26" s="22">
        <v>1587.8</v>
      </c>
      <c r="D26" s="22">
        <v>1587.8</v>
      </c>
    </row>
    <row r="27" spans="1:4" ht="66.75" customHeight="1" x14ac:dyDescent="0.25">
      <c r="A27" s="31" t="s">
        <v>80</v>
      </c>
      <c r="B27" s="21" t="s">
        <v>54</v>
      </c>
      <c r="C27" s="22">
        <v>113.6</v>
      </c>
      <c r="D27" s="22">
        <v>113.6</v>
      </c>
    </row>
    <row r="28" spans="1:4" ht="52.5" customHeight="1" thickBot="1" x14ac:dyDescent="0.3">
      <c r="A28" s="32" t="s">
        <v>81</v>
      </c>
      <c r="B28" s="33" t="s">
        <v>82</v>
      </c>
      <c r="C28" s="34">
        <v>1349.9</v>
      </c>
      <c r="D28" s="34">
        <v>1349.9</v>
      </c>
    </row>
    <row r="29" spans="1:4" ht="51" customHeight="1" thickBot="1" x14ac:dyDescent="0.3">
      <c r="A29" s="32" t="s">
        <v>83</v>
      </c>
      <c r="B29" s="33" t="s">
        <v>84</v>
      </c>
      <c r="C29" s="34">
        <v>3039.1</v>
      </c>
      <c r="D29" s="34">
        <v>3039.1</v>
      </c>
    </row>
    <row r="30" spans="1:4" s="12" customFormat="1" ht="21" customHeight="1" thickBot="1" x14ac:dyDescent="0.3">
      <c r="A30" s="35" t="s">
        <v>27</v>
      </c>
      <c r="B30" s="36" t="s">
        <v>28</v>
      </c>
      <c r="C30" s="37">
        <f>C6+C14</f>
        <v>9007.4</v>
      </c>
      <c r="D30" s="37">
        <f>D14+D6</f>
        <v>8438.1999999999989</v>
      </c>
    </row>
    <row r="31" spans="1:4" ht="15.75" customHeight="1" x14ac:dyDescent="0.2">
      <c r="A31" s="50" t="s">
        <v>29</v>
      </c>
      <c r="B31" s="50"/>
      <c r="C31" s="50"/>
      <c r="D31" s="50"/>
    </row>
    <row r="32" spans="1:4" ht="15.75" x14ac:dyDescent="0.2">
      <c r="A32" s="39" t="s">
        <v>30</v>
      </c>
      <c r="B32" s="40" t="s">
        <v>31</v>
      </c>
      <c r="C32" s="41" t="e">
        <f>C33+#REF!+#REF!</f>
        <v>#REF!</v>
      </c>
      <c r="D32" s="41" t="e">
        <f>D33+#REF!+#REF!</f>
        <v>#REF!</v>
      </c>
    </row>
    <row r="33" spans="1:4" ht="63" x14ac:dyDescent="0.2">
      <c r="A33" s="42" t="s">
        <v>32</v>
      </c>
      <c r="B33" s="43" t="s">
        <v>33</v>
      </c>
      <c r="C33" s="44">
        <v>2102.4</v>
      </c>
      <c r="D33" s="44">
        <v>2102.4</v>
      </c>
    </row>
    <row r="34" spans="1:4" ht="15.75" x14ac:dyDescent="0.2">
      <c r="A34" s="38" t="s">
        <v>34</v>
      </c>
      <c r="B34" s="40" t="s">
        <v>35</v>
      </c>
      <c r="C34" s="41">
        <v>113.6</v>
      </c>
      <c r="D34" s="41">
        <v>113.6</v>
      </c>
    </row>
    <row r="35" spans="1:4" ht="15.75" x14ac:dyDescent="0.2">
      <c r="A35" s="42" t="s">
        <v>36</v>
      </c>
      <c r="B35" s="43" t="s">
        <v>37</v>
      </c>
      <c r="C35" s="44">
        <v>113.6</v>
      </c>
      <c r="D35" s="44">
        <v>113.6</v>
      </c>
    </row>
    <row r="36" spans="1:4" ht="15.75" x14ac:dyDescent="0.2">
      <c r="A36" s="38" t="s">
        <v>38</v>
      </c>
      <c r="B36" s="40" t="s">
        <v>39</v>
      </c>
      <c r="C36" s="41">
        <v>124.7</v>
      </c>
      <c r="D36" s="41">
        <v>124.7</v>
      </c>
    </row>
    <row r="37" spans="1:4" ht="15.75" x14ac:dyDescent="0.2">
      <c r="A37" s="42" t="s">
        <v>40</v>
      </c>
      <c r="B37" s="43" t="s">
        <v>41</v>
      </c>
      <c r="C37" s="44">
        <v>124.7</v>
      </c>
      <c r="D37" s="44">
        <v>124.7</v>
      </c>
    </row>
    <row r="38" spans="1:4" ht="15.75" x14ac:dyDescent="0.2">
      <c r="A38" s="38" t="s">
        <v>42</v>
      </c>
      <c r="B38" s="40" t="s">
        <v>43</v>
      </c>
      <c r="C38" s="41">
        <v>5422.1</v>
      </c>
      <c r="D38" s="41">
        <v>5422.1</v>
      </c>
    </row>
    <row r="39" spans="1:4" ht="15.75" x14ac:dyDescent="0.2">
      <c r="A39" s="42" t="s">
        <v>56</v>
      </c>
      <c r="B39" s="43" t="s">
        <v>55</v>
      </c>
      <c r="C39" s="44">
        <v>66.7</v>
      </c>
      <c r="D39" s="44">
        <v>66.7</v>
      </c>
    </row>
    <row r="40" spans="1:4" ht="15.75" x14ac:dyDescent="0.2">
      <c r="A40" s="42" t="s">
        <v>73</v>
      </c>
      <c r="B40" s="43" t="s">
        <v>74</v>
      </c>
      <c r="C40" s="44">
        <v>5355.4</v>
      </c>
      <c r="D40" s="44">
        <v>5355.4</v>
      </c>
    </row>
    <row r="41" spans="1:4" ht="15.75" x14ac:dyDescent="0.2">
      <c r="A41" s="38" t="s">
        <v>44</v>
      </c>
      <c r="B41" s="40" t="s">
        <v>45</v>
      </c>
      <c r="C41" s="41">
        <v>697.4</v>
      </c>
      <c r="D41" s="41">
        <v>697.4</v>
      </c>
    </row>
    <row r="42" spans="1:4" ht="15.75" x14ac:dyDescent="0.2">
      <c r="A42" s="42" t="s">
        <v>46</v>
      </c>
      <c r="B42" s="43" t="s">
        <v>47</v>
      </c>
      <c r="C42" s="44">
        <v>697.4</v>
      </c>
      <c r="D42" s="44">
        <v>697.4</v>
      </c>
    </row>
    <row r="43" spans="1:4" ht="15.75" x14ac:dyDescent="0.2">
      <c r="A43" s="38" t="s">
        <v>48</v>
      </c>
      <c r="B43" s="40" t="s">
        <v>49</v>
      </c>
      <c r="C43" s="41">
        <v>78.2</v>
      </c>
      <c r="D43" s="41">
        <v>78.2</v>
      </c>
    </row>
    <row r="44" spans="1:4" ht="15.75" x14ac:dyDescent="0.2">
      <c r="A44" s="42" t="s">
        <v>50</v>
      </c>
      <c r="B44" s="43" t="s">
        <v>51</v>
      </c>
      <c r="C44" s="44">
        <v>78.2</v>
      </c>
      <c r="D44" s="44">
        <v>78.2</v>
      </c>
    </row>
    <row r="45" spans="1:4" ht="15.75" x14ac:dyDescent="0.2">
      <c r="A45" s="38" t="s">
        <v>52</v>
      </c>
      <c r="B45" s="40" t="s">
        <v>85</v>
      </c>
      <c r="C45" s="41">
        <v>8538.4</v>
      </c>
      <c r="D45" s="41">
        <v>8538.4</v>
      </c>
    </row>
    <row r="46" spans="1:4" ht="15.75" x14ac:dyDescent="0.2">
      <c r="A46" s="51"/>
      <c r="B46" s="51"/>
      <c r="C46" s="51"/>
      <c r="D46" s="51"/>
    </row>
    <row r="47" spans="1:4" ht="15.75" x14ac:dyDescent="0.2">
      <c r="A47" s="45"/>
      <c r="B47" s="45"/>
      <c r="C47" s="46"/>
      <c r="D47" s="46"/>
    </row>
    <row r="48" spans="1:4" ht="15.75" x14ac:dyDescent="0.2">
      <c r="A48" s="45"/>
      <c r="B48" s="45"/>
      <c r="C48" s="46"/>
      <c r="D48" s="46"/>
    </row>
    <row r="49" spans="1:4" ht="15.75" x14ac:dyDescent="0.2">
      <c r="A49" s="45"/>
      <c r="B49" s="45"/>
      <c r="C49" s="46"/>
      <c r="D49" s="46"/>
    </row>
    <row r="50" spans="1:4" ht="15.75" x14ac:dyDescent="0.2">
      <c r="A50" s="47" t="s">
        <v>86</v>
      </c>
      <c r="B50" s="47"/>
      <c r="C50" s="48" t="s">
        <v>53</v>
      </c>
      <c r="D50" s="48"/>
    </row>
  </sheetData>
  <sheetProtection selectLockedCells="1" selectUnlockedCells="1"/>
  <mergeCells count="5">
    <mergeCell ref="A50:B50"/>
    <mergeCell ref="C50:D50"/>
    <mergeCell ref="A1:D1"/>
    <mergeCell ref="A31:D31"/>
    <mergeCell ref="A46:D46"/>
  </mergeCells>
  <phoneticPr fontId="13" type="noConversion"/>
  <pageMargins left="0.39374999999999999" right="0" top="0.19652777777777777" bottom="0.39374999999999999" header="0.51180555555555551" footer="0.31527777777777777"/>
  <pageSetup paperSize="9" scale="65" firstPageNumber="0" orientation="portrait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01.12.2019</vt:lpstr>
      <vt:lpstr>'01.12.2019'!Excel_BuiltIn__FilterDatabase</vt:lpstr>
      <vt:lpstr>'01.12.2019'!Заголовки_для_печати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cp:lastModifiedBy>Александр</cp:lastModifiedBy>
  <cp:lastPrinted>2022-01-21T11:40:16Z</cp:lastPrinted>
  <dcterms:created xsi:type="dcterms:W3CDTF">2017-12-08T11:16:10Z</dcterms:created>
  <dcterms:modified xsi:type="dcterms:W3CDTF">2024-02-14T06:23:42Z</dcterms:modified>
</cp:coreProperties>
</file>