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0" windowWidth="12225" windowHeight="6990"/>
  </bookViews>
  <sheets>
    <sheet name="янв-апрель" sheetId="15" r:id="rId1"/>
  </sheets>
  <calcPr calcId="124519"/>
</workbook>
</file>

<file path=xl/calcChain.xml><?xml version="1.0" encoding="utf-8"?>
<calcChain xmlns="http://schemas.openxmlformats.org/spreadsheetml/2006/main">
  <c r="I15" i="15"/>
  <c r="J15"/>
  <c r="H9"/>
  <c r="E15"/>
  <c r="E17"/>
  <c r="F15"/>
  <c r="G15"/>
  <c r="D15"/>
  <c r="D17"/>
  <c r="J16"/>
  <c r="H16"/>
  <c r="G16"/>
  <c r="J14"/>
  <c r="H14"/>
  <c r="G14"/>
  <c r="J13"/>
  <c r="H13"/>
  <c r="G13"/>
  <c r="J12"/>
  <c r="H12"/>
  <c r="G12"/>
  <c r="J11"/>
  <c r="H11"/>
  <c r="G11"/>
  <c r="J10"/>
  <c r="H10"/>
  <c r="G10"/>
  <c r="J9"/>
  <c r="G9"/>
  <c r="F17"/>
  <c r="G17"/>
  <c r="H17"/>
  <c r="H15"/>
  <c r="I17"/>
  <c r="J17"/>
</calcChain>
</file>

<file path=xl/sharedStrings.xml><?xml version="1.0" encoding="utf-8"?>
<sst xmlns="http://schemas.openxmlformats.org/spreadsheetml/2006/main" count="20" uniqueCount="20">
  <si>
    <t>(тыс.руб.)</t>
  </si>
  <si>
    <t>№ п/п</t>
  </si>
  <si>
    <t>Наименования поселений</t>
  </si>
  <si>
    <t>Липовский сельсовет</t>
  </si>
  <si>
    <t>Всего по поселениям</t>
  </si>
  <si>
    <t>Консолидированный бюджет</t>
  </si>
  <si>
    <t>районный бюджет</t>
  </si>
  <si>
    <t>Дружаевский сельсовет</t>
  </si>
  <si>
    <t>Ключевский сельсовет</t>
  </si>
  <si>
    <t>Майский сельсовет</t>
  </si>
  <si>
    <t>Малосердобинский сельсовет</t>
  </si>
  <si>
    <t>Старославкинский сельсовет</t>
  </si>
  <si>
    <t xml:space="preserve">  План на                                        2023 год</t>
  </si>
  <si>
    <t>% исполнения                       к плану                      на 2023 год</t>
  </si>
  <si>
    <t xml:space="preserve">  План                   на                      янв- апрель                 2023 года</t>
  </si>
  <si>
    <t xml:space="preserve">  Факт                 за                      янв-апрель                2023 года</t>
  </si>
  <si>
    <t xml:space="preserve">  Факт                      за                      янв-апрель                       2022 года</t>
  </si>
  <si>
    <t>Темп роста           4мес. 2023 года к4мес. 2022 года</t>
  </si>
  <si>
    <t>% исполнения                       к плану  янв-апрелю                            2023 года</t>
  </si>
  <si>
    <t>Анализ поступления налоговых и неналоговых доходов за январь-апрель 2023 год по Малосердобинскому району</t>
  </si>
</sst>
</file>

<file path=xl/styles.xml><?xml version="1.0" encoding="utf-8"?>
<styleSheet xmlns="http://schemas.openxmlformats.org/spreadsheetml/2006/main">
  <numFmts count="2">
    <numFmt numFmtId="180" formatCode="#,##0.0"/>
    <numFmt numFmtId="181" formatCode="0.0"/>
  </numFmts>
  <fonts count="6">
    <font>
      <sz val="10"/>
      <name val="Arial Cyr"/>
      <charset val="204"/>
    </font>
    <font>
      <sz val="8"/>
      <name val="Arial Cyr"/>
      <charset val="204"/>
    </font>
    <font>
      <sz val="8"/>
      <color indexed="8"/>
      <name val="Verdana"/>
      <family val="2"/>
      <charset val="204"/>
    </font>
    <font>
      <sz val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>
      <alignment horizontal="fill"/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180" fontId="2" fillId="2" borderId="10" xfId="0" applyNumberFormat="1" applyFont="1" applyFill="1" applyBorder="1" applyAlignment="1" applyProtection="1">
      <alignment horizontal="center"/>
      <protection locked="0"/>
    </xf>
    <xf numFmtId="181" fontId="2" fillId="2" borderId="11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4" fillId="0" borderId="14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180" fontId="2" fillId="2" borderId="3" xfId="0" applyNumberFormat="1" applyFont="1" applyFill="1" applyBorder="1" applyAlignment="1" applyProtection="1">
      <alignment horizontal="center"/>
      <protection locked="0"/>
    </xf>
    <xf numFmtId="181" fontId="2" fillId="2" borderId="16" xfId="0" applyNumberFormat="1" applyFont="1" applyFill="1" applyBorder="1" applyAlignment="1" applyProtection="1">
      <alignment horizontal="center"/>
      <protection locked="0"/>
    </xf>
    <xf numFmtId="180" fontId="2" fillId="2" borderId="6" xfId="0" applyNumberFormat="1" applyFont="1" applyFill="1" applyBorder="1" applyAlignment="1" applyProtection="1">
      <alignment horizontal="center"/>
      <protection locked="0"/>
    </xf>
    <xf numFmtId="181" fontId="2" fillId="2" borderId="17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4" fillId="0" borderId="29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30" xfId="0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32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3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3" sqref="C3:J3"/>
    </sheetView>
  </sheetViews>
  <sheetFormatPr defaultRowHeight="10.5"/>
  <cols>
    <col min="1" max="1" width="4.28515625" style="2" customWidth="1"/>
    <col min="2" max="2" width="2.140625" style="2" customWidth="1"/>
    <col min="3" max="3" width="28" style="2" customWidth="1"/>
    <col min="4" max="4" width="14" style="2" customWidth="1"/>
    <col min="5" max="5" width="13.7109375" style="2" customWidth="1"/>
    <col min="6" max="6" width="13" style="2" customWidth="1"/>
    <col min="7" max="7" width="14.5703125" style="2" customWidth="1"/>
    <col min="8" max="8" width="13.42578125" style="2" customWidth="1"/>
    <col min="9" max="9" width="14" style="2" customWidth="1"/>
    <col min="10" max="10" width="15" style="2" customWidth="1"/>
    <col min="11" max="16384" width="9.140625" style="2"/>
  </cols>
  <sheetData>
    <row r="1" spans="1:11">
      <c r="A1" s="1"/>
      <c r="B1" s="1"/>
      <c r="C1" s="1"/>
    </row>
    <row r="2" spans="1:11" ht="15.75" customHeight="1">
      <c r="A2" s="1"/>
      <c r="B2" s="1"/>
      <c r="C2" s="1"/>
    </row>
    <row r="3" spans="1:11" ht="27" customHeight="1">
      <c r="A3" s="1"/>
      <c r="B3" s="1"/>
      <c r="C3" s="46" t="s">
        <v>19</v>
      </c>
      <c r="D3" s="46"/>
      <c r="E3" s="46"/>
      <c r="F3" s="46"/>
      <c r="G3" s="46"/>
      <c r="H3" s="46"/>
      <c r="I3" s="46"/>
      <c r="J3" s="46"/>
    </row>
    <row r="4" spans="1:11" ht="17.25" customHeight="1" thickBot="1">
      <c r="A4" s="3"/>
      <c r="B4" s="1"/>
      <c r="C4" s="1"/>
      <c r="D4" s="1"/>
      <c r="E4" s="4"/>
      <c r="F4" s="1"/>
      <c r="G4" s="1"/>
      <c r="H4" s="1"/>
      <c r="I4" s="1"/>
      <c r="J4" s="5" t="s">
        <v>0</v>
      </c>
    </row>
    <row r="5" spans="1:11" ht="15.6" customHeight="1">
      <c r="A5" s="47" t="s">
        <v>1</v>
      </c>
      <c r="B5" s="47" t="s">
        <v>2</v>
      </c>
      <c r="C5" s="50"/>
      <c r="D5" s="39" t="s">
        <v>12</v>
      </c>
      <c r="E5" s="39" t="s">
        <v>14</v>
      </c>
      <c r="F5" s="39" t="s">
        <v>15</v>
      </c>
      <c r="G5" s="39" t="s">
        <v>13</v>
      </c>
      <c r="H5" s="39" t="s">
        <v>18</v>
      </c>
      <c r="I5" s="39" t="s">
        <v>16</v>
      </c>
      <c r="J5" s="39" t="s">
        <v>17</v>
      </c>
    </row>
    <row r="6" spans="1:11" ht="21" customHeight="1">
      <c r="A6" s="48"/>
      <c r="B6" s="48"/>
      <c r="C6" s="51"/>
      <c r="D6" s="40"/>
      <c r="E6" s="40"/>
      <c r="F6" s="40"/>
      <c r="G6" s="40"/>
      <c r="H6" s="40"/>
      <c r="I6" s="40"/>
      <c r="J6" s="40"/>
    </row>
    <row r="7" spans="1:11" ht="18" customHeight="1">
      <c r="A7" s="48"/>
      <c r="B7" s="48"/>
      <c r="C7" s="51"/>
      <c r="D7" s="40"/>
      <c r="E7" s="40"/>
      <c r="F7" s="40"/>
      <c r="G7" s="40"/>
      <c r="H7" s="40"/>
      <c r="I7" s="40"/>
      <c r="J7" s="40"/>
    </row>
    <row r="8" spans="1:11" ht="23.25" customHeight="1" thickBot="1">
      <c r="A8" s="49"/>
      <c r="B8" s="49"/>
      <c r="C8" s="52"/>
      <c r="D8" s="41"/>
      <c r="E8" s="41"/>
      <c r="F8" s="41"/>
      <c r="G8" s="41"/>
      <c r="H8" s="41"/>
      <c r="I8" s="41"/>
      <c r="J8" s="41"/>
    </row>
    <row r="9" spans="1:11" ht="19.5" customHeight="1">
      <c r="A9" s="22">
        <v>1</v>
      </c>
      <c r="B9" s="42" t="s">
        <v>7</v>
      </c>
      <c r="C9" s="43"/>
      <c r="D9" s="8">
        <v>3111</v>
      </c>
      <c r="E9" s="9">
        <v>629</v>
      </c>
      <c r="F9" s="10">
        <v>630</v>
      </c>
      <c r="G9" s="24">
        <f>ROUND(F9/D9*100,1)</f>
        <v>20.3</v>
      </c>
      <c r="H9" s="26">
        <f t="shared" ref="H9:H16" si="0">ROUND(F9/E9*100,1)</f>
        <v>100.2</v>
      </c>
      <c r="I9" s="10">
        <v>1085</v>
      </c>
      <c r="J9" s="25">
        <f t="shared" ref="J9:J17" si="1">ROUND(F9/I9*100,1)</f>
        <v>58.1</v>
      </c>
    </row>
    <row r="10" spans="1:11" ht="14.25" customHeight="1">
      <c r="A10" s="23">
        <v>2</v>
      </c>
      <c r="B10" s="44" t="s">
        <v>8</v>
      </c>
      <c r="C10" s="45"/>
      <c r="D10" s="11">
        <v>2103</v>
      </c>
      <c r="E10" s="12">
        <v>471</v>
      </c>
      <c r="F10" s="13">
        <v>473</v>
      </c>
      <c r="G10" s="26">
        <f t="shared" ref="G10:G16" si="2">ROUND(F10/D10*100,1)</f>
        <v>22.5</v>
      </c>
      <c r="H10" s="26">
        <f t="shared" si="0"/>
        <v>100.4</v>
      </c>
      <c r="I10" s="14">
        <v>698</v>
      </c>
      <c r="J10" s="25">
        <f t="shared" si="1"/>
        <v>67.8</v>
      </c>
    </row>
    <row r="11" spans="1:11" ht="16.5" customHeight="1">
      <c r="A11" s="23">
        <v>3</v>
      </c>
      <c r="B11" s="44" t="s">
        <v>3</v>
      </c>
      <c r="C11" s="45"/>
      <c r="D11" s="11">
        <v>4236</v>
      </c>
      <c r="E11" s="12">
        <v>973</v>
      </c>
      <c r="F11" s="13">
        <v>991</v>
      </c>
      <c r="G11" s="26">
        <f t="shared" si="2"/>
        <v>23.4</v>
      </c>
      <c r="H11" s="26">
        <f t="shared" si="0"/>
        <v>101.8</v>
      </c>
      <c r="I11" s="14">
        <v>1237</v>
      </c>
      <c r="J11" s="25">
        <f t="shared" si="1"/>
        <v>80.099999999999994</v>
      </c>
    </row>
    <row r="12" spans="1:11" ht="15.75" customHeight="1">
      <c r="A12" s="23">
        <v>4</v>
      </c>
      <c r="B12" s="44" t="s">
        <v>9</v>
      </c>
      <c r="C12" s="45"/>
      <c r="D12" s="11">
        <v>2816</v>
      </c>
      <c r="E12" s="12">
        <v>889</v>
      </c>
      <c r="F12" s="13">
        <v>892</v>
      </c>
      <c r="G12" s="26">
        <f t="shared" si="2"/>
        <v>31.7</v>
      </c>
      <c r="H12" s="26">
        <f t="shared" si="0"/>
        <v>100.3</v>
      </c>
      <c r="I12" s="14">
        <v>981</v>
      </c>
      <c r="J12" s="25">
        <f t="shared" si="1"/>
        <v>90.9</v>
      </c>
    </row>
    <row r="13" spans="1:11" ht="14.25" customHeight="1">
      <c r="A13" s="23">
        <v>5</v>
      </c>
      <c r="B13" s="44" t="s">
        <v>10</v>
      </c>
      <c r="C13" s="45"/>
      <c r="D13" s="11">
        <v>10482</v>
      </c>
      <c r="E13" s="12">
        <v>2549</v>
      </c>
      <c r="F13" s="13">
        <v>2087</v>
      </c>
      <c r="G13" s="26">
        <f t="shared" si="2"/>
        <v>19.899999999999999</v>
      </c>
      <c r="H13" s="26">
        <f t="shared" si="0"/>
        <v>81.900000000000006</v>
      </c>
      <c r="I13" s="14">
        <v>3075</v>
      </c>
      <c r="J13" s="25">
        <f t="shared" si="1"/>
        <v>67.900000000000006</v>
      </c>
    </row>
    <row r="14" spans="1:11" ht="16.5" customHeight="1" thickBot="1">
      <c r="A14" s="28">
        <v>6</v>
      </c>
      <c r="B14" s="31" t="s">
        <v>11</v>
      </c>
      <c r="C14" s="32"/>
      <c r="D14" s="11">
        <v>3508</v>
      </c>
      <c r="E14" s="12">
        <v>1364</v>
      </c>
      <c r="F14" s="13">
        <v>1361</v>
      </c>
      <c r="G14" s="26">
        <f t="shared" si="2"/>
        <v>38.799999999999997</v>
      </c>
      <c r="H14" s="26">
        <f t="shared" si="0"/>
        <v>99.8</v>
      </c>
      <c r="I14" s="14">
        <v>910</v>
      </c>
      <c r="J14" s="25">
        <f t="shared" si="1"/>
        <v>149.6</v>
      </c>
    </row>
    <row r="15" spans="1:11" ht="17.25" customHeight="1" thickBot="1">
      <c r="A15" s="30">
        <v>7</v>
      </c>
      <c r="B15" s="37" t="s">
        <v>4</v>
      </c>
      <c r="C15" s="38"/>
      <c r="D15" s="15">
        <f>SUM(D9:D14)</f>
        <v>26256</v>
      </c>
      <c r="E15" s="16">
        <f>SUM(E9:E14)</f>
        <v>6875</v>
      </c>
      <c r="F15" s="16">
        <f>SUM(F9:F14)</f>
        <v>6434</v>
      </c>
      <c r="G15" s="17">
        <f t="shared" si="2"/>
        <v>24.5</v>
      </c>
      <c r="H15" s="17">
        <f t="shared" si="0"/>
        <v>93.6</v>
      </c>
      <c r="I15" s="16">
        <f>SUM(I9:I14)</f>
        <v>7986</v>
      </c>
      <c r="J15" s="18">
        <f t="shared" si="1"/>
        <v>80.599999999999994</v>
      </c>
      <c r="K15" s="6"/>
    </row>
    <row r="16" spans="1:11" ht="16.5" customHeight="1" thickBot="1">
      <c r="A16" s="30">
        <v>8</v>
      </c>
      <c r="B16" s="33" t="s">
        <v>6</v>
      </c>
      <c r="C16" s="34"/>
      <c r="D16" s="19">
        <v>26372</v>
      </c>
      <c r="E16" s="20">
        <v>7316</v>
      </c>
      <c r="F16" s="20">
        <v>7333</v>
      </c>
      <c r="G16" s="17">
        <f t="shared" si="2"/>
        <v>27.8</v>
      </c>
      <c r="H16" s="17">
        <f t="shared" si="0"/>
        <v>100.2</v>
      </c>
      <c r="I16" s="20">
        <v>8790</v>
      </c>
      <c r="J16" s="18">
        <f t="shared" si="1"/>
        <v>83.4</v>
      </c>
      <c r="K16" s="6"/>
    </row>
    <row r="17" spans="1:10" ht="18" customHeight="1" thickBot="1">
      <c r="A17" s="29">
        <v>9</v>
      </c>
      <c r="B17" s="35" t="s">
        <v>5</v>
      </c>
      <c r="C17" s="36"/>
      <c r="D17" s="15">
        <f>D15+D16</f>
        <v>52628</v>
      </c>
      <c r="E17" s="21">
        <f>E15+E16</f>
        <v>14191</v>
      </c>
      <c r="F17" s="21">
        <f>F15+F16</f>
        <v>13767</v>
      </c>
      <c r="G17" s="17">
        <f>ROUND(F17/D17*100,1)</f>
        <v>26.2</v>
      </c>
      <c r="H17" s="17">
        <f>ROUND(F17/E17*100,1)</f>
        <v>97</v>
      </c>
      <c r="I17" s="21">
        <f>I15+I16</f>
        <v>16776</v>
      </c>
      <c r="J17" s="27">
        <f t="shared" si="1"/>
        <v>82.1</v>
      </c>
    </row>
    <row r="18" spans="1:10">
      <c r="A18" s="7"/>
    </row>
    <row r="19" spans="1:10">
      <c r="A19" s="7"/>
    </row>
  </sheetData>
  <mergeCells count="19">
    <mergeCell ref="F5:F8"/>
    <mergeCell ref="G5:G8"/>
    <mergeCell ref="H5:H8"/>
    <mergeCell ref="C3:J3"/>
    <mergeCell ref="A5:A8"/>
    <mergeCell ref="B5:C8"/>
    <mergeCell ref="D5:D8"/>
    <mergeCell ref="E5:E8"/>
    <mergeCell ref="I5:I8"/>
    <mergeCell ref="B14:C14"/>
    <mergeCell ref="B16:C16"/>
    <mergeCell ref="B17:C17"/>
    <mergeCell ref="B15:C15"/>
    <mergeCell ref="J5:J8"/>
    <mergeCell ref="B9:C9"/>
    <mergeCell ref="B10:C10"/>
    <mergeCell ref="B11:C11"/>
    <mergeCell ref="B12:C12"/>
    <mergeCell ref="B13:C13"/>
  </mergeCells>
  <phoneticPr fontId="1" type="noConversion"/>
  <pageMargins left="0.74803149606299213" right="0" top="0.15748031496062992" bottom="0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янв-апрель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Org-otdel</cp:lastModifiedBy>
  <cp:lastPrinted>2016-02-08T12:55:51Z</cp:lastPrinted>
  <dcterms:created xsi:type="dcterms:W3CDTF">2003-02-27T07:10:26Z</dcterms:created>
  <dcterms:modified xsi:type="dcterms:W3CDTF">2023-05-19T07:09:14Z</dcterms:modified>
</cp:coreProperties>
</file>